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 L\Desktop\"/>
    </mc:Choice>
  </mc:AlternateContent>
  <xr:revisionPtr revIDLastSave="0" documentId="13_ncr:1_{82568B64-F284-4B3F-A826-B8625806AD3F}" xr6:coauthVersionLast="41" xr6:coauthVersionMax="41" xr10:uidLastSave="{00000000-0000-0000-0000-000000000000}"/>
  <bookViews>
    <workbookView xWindow="32235" yWindow="60" windowWidth="25155" windowHeight="15030" xr2:uid="{00000000-000D-0000-FFFF-FFFF00000000}"/>
  </bookViews>
  <sheets>
    <sheet name="Handbook Revi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2" i="1" l="1"/>
  <c r="D157" i="1"/>
  <c r="C157" i="1"/>
  <c r="C257" i="1" l="1"/>
  <c r="D257" i="1"/>
  <c r="C88" i="1"/>
  <c r="D88" i="1"/>
  <c r="D253" i="1"/>
  <c r="C253" i="1"/>
  <c r="C72" i="1"/>
  <c r="D246" i="1"/>
  <c r="D195" i="1"/>
  <c r="D148" i="1"/>
  <c r="D10" i="1" l="1"/>
  <c r="C10" i="1" l="1"/>
  <c r="D169" i="1"/>
  <c r="D177" i="1"/>
  <c r="D182" i="1"/>
  <c r="D201" i="1"/>
  <c r="D249" i="1"/>
  <c r="D261" i="1"/>
  <c r="D266" i="1"/>
  <c r="D271" i="1"/>
  <c r="D275" i="1"/>
  <c r="D280" i="1"/>
  <c r="C169" i="1"/>
  <c r="C177" i="1"/>
  <c r="C182" i="1"/>
  <c r="C195" i="1"/>
  <c r="C201" i="1"/>
  <c r="C246" i="1"/>
  <c r="C249" i="1"/>
  <c r="C261" i="1"/>
  <c r="C266" i="1"/>
  <c r="C271" i="1"/>
  <c r="C275" i="1"/>
  <c r="C280" i="1"/>
  <c r="D14" i="1"/>
  <c r="D23" i="1"/>
  <c r="D26" i="1"/>
  <c r="D81" i="1"/>
  <c r="D95" i="1"/>
  <c r="D101" i="1"/>
  <c r="D119" i="1"/>
  <c r="D124" i="1"/>
  <c r="D129" i="1"/>
  <c r="D137" i="1"/>
  <c r="D154" i="1"/>
  <c r="D162" i="1"/>
  <c r="C14" i="1"/>
  <c r="C23" i="1"/>
  <c r="C26" i="1"/>
  <c r="C81" i="1"/>
  <c r="C95" i="1"/>
  <c r="C101" i="1"/>
  <c r="C119" i="1"/>
  <c r="C124" i="1"/>
  <c r="C129" i="1"/>
  <c r="C137" i="1"/>
  <c r="C148" i="1"/>
  <c r="C154" i="1"/>
  <c r="C162" i="1"/>
  <c r="C283" i="1" l="1"/>
  <c r="C282" i="1" s="1"/>
  <c r="C287" i="1"/>
  <c r="C286" i="1" s="1"/>
  <c r="D283" i="1"/>
  <c r="D282" i="1" s="1"/>
  <c r="D287" i="1"/>
  <c r="D286" i="1" s="1"/>
</calcChain>
</file>

<file path=xl/sharedStrings.xml><?xml version="1.0" encoding="utf-8"?>
<sst xmlns="http://schemas.openxmlformats.org/spreadsheetml/2006/main" count="747" uniqueCount="360">
  <si>
    <t>CORE SECTIONS:</t>
  </si>
  <si>
    <t>Elements</t>
  </si>
  <si>
    <t>COMMENTS</t>
  </si>
  <si>
    <t>A.</t>
  </si>
  <si>
    <t>Introduction</t>
  </si>
  <si>
    <t>Company discretion to make changes in handbook</t>
  </si>
  <si>
    <t>TOTAL SCORE:</t>
  </si>
  <si>
    <t>B.</t>
  </si>
  <si>
    <t>Employment Policy: At Will</t>
  </si>
  <si>
    <t>Clear statement</t>
  </si>
  <si>
    <t>C.</t>
  </si>
  <si>
    <t>Equal Employment Opportunity &amp; Discrimination Policy</t>
  </si>
  <si>
    <t>Unlawful discrimination prohibited</t>
  </si>
  <si>
    <t>Complaint procedures for violations</t>
  </si>
  <si>
    <t>Procedures and consequences of complaints</t>
  </si>
  <si>
    <t>No retaliation</t>
  </si>
  <si>
    <t>D.</t>
  </si>
  <si>
    <t>Drug and Alcohol Policy</t>
  </si>
  <si>
    <t>E.</t>
  </si>
  <si>
    <t>Leaves of Absence</t>
  </si>
  <si>
    <t>a.</t>
  </si>
  <si>
    <t>Personal Leave</t>
  </si>
  <si>
    <t>Criteria for Eligibility</t>
  </si>
  <si>
    <t>Period of time available</t>
  </si>
  <si>
    <t>Impact on benefit accrual</t>
  </si>
  <si>
    <t>Health care insurance continuation addressed</t>
  </si>
  <si>
    <t>COBRA referenced</t>
  </si>
  <si>
    <t xml:space="preserve">Job reinstatement </t>
  </si>
  <si>
    <t>b.</t>
  </si>
  <si>
    <t>Criteria for eligibility</t>
  </si>
  <si>
    <t>Leave available</t>
  </si>
  <si>
    <t>Notice and certification</t>
  </si>
  <si>
    <t>Compensation during leave</t>
  </si>
  <si>
    <t>Benefits during leave</t>
  </si>
  <si>
    <t>Job reinstatement</t>
  </si>
  <si>
    <t>Reference unlawful acts, fraud, misrepresentation, etc.</t>
  </si>
  <si>
    <t>Military caregiver and qualifying exigency leave amendments addressed</t>
  </si>
  <si>
    <t>c.</t>
  </si>
  <si>
    <t>e.</t>
  </si>
  <si>
    <t>H.</t>
  </si>
  <si>
    <t>Benefit Eligibility</t>
  </si>
  <si>
    <t xml:space="preserve">Number of hours </t>
  </si>
  <si>
    <t>Company right to change, cancel or amend</t>
  </si>
  <si>
    <t>Decisions regarding interpretation explained</t>
  </si>
  <si>
    <t>Conflicts with plan documents addressed</t>
  </si>
  <si>
    <t>Part time employees</t>
  </si>
  <si>
    <t>Anniversary date or January 1 accrual method</t>
  </si>
  <si>
    <t>I.</t>
  </si>
  <si>
    <t>J.</t>
  </si>
  <si>
    <t>Safety</t>
  </si>
  <si>
    <t>References job hazards</t>
  </si>
  <si>
    <t>Safety equipment addressed</t>
  </si>
  <si>
    <t>Procedures for reporting illness or injury</t>
  </si>
  <si>
    <t>Defective Equipment addressed</t>
  </si>
  <si>
    <t>Safety suggestions</t>
  </si>
  <si>
    <t>K.</t>
  </si>
  <si>
    <t>Standards of Conduct</t>
  </si>
  <si>
    <t>Unlawful, improper conduct and work standards explained</t>
  </si>
  <si>
    <t>Does not alter at-will employment</t>
  </si>
  <si>
    <t>List not all-inclusive, gives examples of inappropriate conduct</t>
  </si>
  <si>
    <t>L.</t>
  </si>
  <si>
    <t>Electronic Communication Usage</t>
  </si>
  <si>
    <t>Communications media included</t>
  </si>
  <si>
    <t>All messages property of company</t>
  </si>
  <si>
    <t>Password issues</t>
  </si>
  <si>
    <t>Company business versus personal use</t>
  </si>
  <si>
    <t>Internet use</t>
  </si>
  <si>
    <t>Downloading or uploading</t>
  </si>
  <si>
    <t>Trade secret issues</t>
  </si>
  <si>
    <t>Copyright issues</t>
  </si>
  <si>
    <t>Discrimination and Policy Against Harassment Policy Ref's</t>
  </si>
  <si>
    <t>Duplication or removal</t>
  </si>
  <si>
    <t>Company wide emails</t>
  </si>
  <si>
    <t>Results of violations</t>
  </si>
  <si>
    <t>Addresses cell phone use</t>
  </si>
  <si>
    <t>Limits use while driving</t>
  </si>
  <si>
    <t>M.</t>
  </si>
  <si>
    <t>Surveillance</t>
  </si>
  <si>
    <t>Types of surveillance</t>
  </si>
  <si>
    <t>Disclosure</t>
  </si>
  <si>
    <t>Diminishes expectations of privacy</t>
  </si>
  <si>
    <t>N.</t>
  </si>
  <si>
    <t>Workplace Violence</t>
  </si>
  <si>
    <t>Guidelines and procedures in case of violence</t>
  </si>
  <si>
    <t>Employee response to violent acts</t>
  </si>
  <si>
    <t>References to employee safety</t>
  </si>
  <si>
    <t>O.</t>
  </si>
  <si>
    <t>Confidential Files and Information</t>
  </si>
  <si>
    <t>Confidential Files and Information defined</t>
  </si>
  <si>
    <t>Procedures to protect confidential information</t>
  </si>
  <si>
    <t>Procedures and guidelines for appropriate disclosures</t>
  </si>
  <si>
    <t>Procedure for reporting violations</t>
  </si>
  <si>
    <t>Clearly references post employment limitations.</t>
  </si>
  <si>
    <t>P.</t>
  </si>
  <si>
    <t>Policy Against Harassment</t>
  </si>
  <si>
    <t>Definition of harassment (includes sexual harassment, etc.)</t>
  </si>
  <si>
    <t>It is illegal</t>
  </si>
  <si>
    <t>Complaint procedure</t>
  </si>
  <si>
    <t>Investigation</t>
  </si>
  <si>
    <t>Procedures and consequences of complaint</t>
  </si>
  <si>
    <t>No retaliation allowed</t>
  </si>
  <si>
    <t>Q.</t>
  </si>
  <si>
    <t>Policy Regarding Property</t>
  </si>
  <si>
    <t>Definition of company property</t>
  </si>
  <si>
    <t>Right to search</t>
  </si>
  <si>
    <t xml:space="preserve">Cross refers electronic communication policy &amp; right to access </t>
  </si>
  <si>
    <t>Use of company phones for personal use</t>
  </si>
  <si>
    <t>S.</t>
  </si>
  <si>
    <t>FORMS: CORE ITEMS</t>
  </si>
  <si>
    <t>Agreement and acknowledgement of receipt of handbook……</t>
  </si>
  <si>
    <t>Acknowledgement of at-will employment………………………</t>
  </si>
  <si>
    <t>Acknowledgement of video surveillance (if applicable)………</t>
  </si>
  <si>
    <t>IMPORTANT SECTIONS</t>
  </si>
  <si>
    <t>T.</t>
  </si>
  <si>
    <t>Personnel and Medical Records</t>
  </si>
  <si>
    <t>Personnel file information maintained</t>
  </si>
  <si>
    <t>Access to same</t>
  </si>
  <si>
    <t>Disclosure procedures</t>
  </si>
  <si>
    <t>Separate medical records</t>
  </si>
  <si>
    <t>U.</t>
  </si>
  <si>
    <t>Requirements for Employment</t>
  </si>
  <si>
    <t>List of requirements for employment with the company</t>
  </si>
  <si>
    <t>Authorization to work in the United States (I-9)</t>
  </si>
  <si>
    <t>Insurability</t>
  </si>
  <si>
    <t>Completion of application</t>
  </si>
  <si>
    <t>Drug and Alcohol program</t>
  </si>
  <si>
    <t>Driving company vehicles</t>
  </si>
  <si>
    <t>V.</t>
  </si>
  <si>
    <t>Dress Code</t>
  </si>
  <si>
    <t>Clear standards</t>
  </si>
  <si>
    <t>Cost and Laundry of uniforms (if applicable)</t>
  </si>
  <si>
    <t>W.</t>
  </si>
  <si>
    <t>Hours of Work</t>
  </si>
  <si>
    <t>Normal - Listed</t>
  </si>
  <si>
    <t>Time card rules - exempt &amp; non-exempt employees</t>
  </si>
  <si>
    <t xml:space="preserve">Personal calls - appropriate rules </t>
  </si>
  <si>
    <t>X.</t>
  </si>
  <si>
    <t>Punctuality and Attendance</t>
  </si>
  <si>
    <t>Address tardiness</t>
  </si>
  <si>
    <t>Time frames for calling in</t>
  </si>
  <si>
    <t>Company response if abuse</t>
  </si>
  <si>
    <t>Y.</t>
  </si>
  <si>
    <t>Employee Benefits</t>
  </si>
  <si>
    <t>Insurance</t>
  </si>
  <si>
    <t>Complete list -short reference noting full details in SPD</t>
  </si>
  <si>
    <t>Vacations</t>
  </si>
  <si>
    <t>Days listed</t>
  </si>
  <si>
    <t>Floating Holiday issues</t>
  </si>
  <si>
    <t>Paid or unpaid</t>
  </si>
  <si>
    <t>Day before and after</t>
  </si>
  <si>
    <t>d.</t>
  </si>
  <si>
    <t>Termination rules regarding accumulated sick days</t>
  </si>
  <si>
    <t>Policy for carry-over days</t>
  </si>
  <si>
    <t>Notice obligations</t>
  </si>
  <si>
    <t>Uniforms</t>
  </si>
  <si>
    <t>Cost of laundry  addressed</t>
  </si>
  <si>
    <t>g.</t>
  </si>
  <si>
    <t>Other Benefits</t>
  </si>
  <si>
    <t>Workers Compensation</t>
  </si>
  <si>
    <t>References to fraud</t>
  </si>
  <si>
    <t>State Unemployment Insurance Payments</t>
  </si>
  <si>
    <t>Social Security Benefits Payments</t>
  </si>
  <si>
    <t>Z.</t>
  </si>
  <si>
    <t>Housekeeping</t>
  </si>
  <si>
    <t>Rules &amp; responsibilities</t>
  </si>
  <si>
    <t>AA.</t>
  </si>
  <si>
    <t>Dedication of Services</t>
  </si>
  <si>
    <t>Dedication of entire productive time and energy</t>
  </si>
  <si>
    <t>Working in competition against company</t>
  </si>
  <si>
    <t>BB.</t>
  </si>
  <si>
    <t>Conflict of Interest</t>
  </si>
  <si>
    <t>Conflicts defined &amp; explained</t>
  </si>
  <si>
    <t>Procedure to resolve conflicts addressed</t>
  </si>
  <si>
    <t>CC.</t>
  </si>
  <si>
    <t>Moonlighting</t>
  </si>
  <si>
    <t>Distinguishes competition and confidentiality</t>
  </si>
  <si>
    <t>Addresses second jobs</t>
  </si>
  <si>
    <t>Discusses standard employee must meet</t>
  </si>
  <si>
    <t>Hiring of Relatives</t>
  </si>
  <si>
    <t>Addresses situations which may compromise proper standards</t>
  </si>
  <si>
    <t>List criteria for what establishes potential problem</t>
  </si>
  <si>
    <t>Reasonable accommodation to eliminate conflict</t>
  </si>
  <si>
    <t>Communications with your Supervisor</t>
  </si>
  <si>
    <t>Equivalent/alternative to 'grievance policy'</t>
  </si>
  <si>
    <t>Open door language</t>
  </si>
  <si>
    <t>Solicitation / Distribution</t>
  </si>
  <si>
    <t>Distinguishes working versus non-working time</t>
  </si>
  <si>
    <t>Addresses distribution of literature by employees</t>
  </si>
  <si>
    <t xml:space="preserve">Addresses distinction for non-employees soliciting </t>
  </si>
  <si>
    <t>Core Section Analysis</t>
  </si>
  <si>
    <t>Section Score</t>
  </si>
  <si>
    <t>Element Score</t>
  </si>
  <si>
    <t>PERCENTAGE SCORE</t>
  </si>
  <si>
    <t>CUMULATIVE CORE HANDBOOK SCORE:</t>
  </si>
  <si>
    <t>POINTS POSSIBLE:</t>
  </si>
  <si>
    <t>Important Section Analysis</t>
  </si>
  <si>
    <t>Important sections are not mandatory, but if you choose</t>
  </si>
  <si>
    <t xml:space="preserve">to have an important section, all elements must be </t>
  </si>
  <si>
    <t>CUMULATIVE IMPORTANT HANDBOOK SCORE:</t>
  </si>
  <si>
    <t>present.</t>
  </si>
  <si>
    <t>Addresses whether is forfeited at termination</t>
  </si>
  <si>
    <t>F.</t>
  </si>
  <si>
    <t>R.</t>
  </si>
  <si>
    <t>h.</t>
  </si>
  <si>
    <t>f.</t>
  </si>
  <si>
    <t xml:space="preserve">Read and ask questions  </t>
  </si>
  <si>
    <t>Coverage of disability issues ADA</t>
  </si>
  <si>
    <t>Reasonable accommodation and interactive process</t>
  </si>
  <si>
    <t>Rules regarding same</t>
  </si>
  <si>
    <t xml:space="preserve">Time off to Vote </t>
  </si>
  <si>
    <t>G.</t>
  </si>
  <si>
    <t>Terminations, Layoffs and Recalls</t>
  </si>
  <si>
    <t>Reemployment policies</t>
  </si>
  <si>
    <t>Layoff and recalls criteria</t>
  </si>
  <si>
    <t>Covers personal liability issues</t>
  </si>
  <si>
    <t>Not within course and scope</t>
  </si>
  <si>
    <t>Will not indemnify if not within COE</t>
  </si>
  <si>
    <t xml:space="preserve">Rest periods -Correct </t>
  </si>
  <si>
    <t>Family and Medical Leave (where eligible)</t>
  </si>
  <si>
    <t>Interaction with other paid benefits (vacation, etc.)</t>
  </si>
  <si>
    <t>Leave for a "reasonable" amount of time</t>
  </si>
  <si>
    <t>Female employees only</t>
  </si>
  <si>
    <t>Eligibility criteria</t>
  </si>
  <si>
    <t>Reinstatement</t>
  </si>
  <si>
    <t>Usage requirements</t>
  </si>
  <si>
    <t>Notice requirements</t>
  </si>
  <si>
    <t>No retaliation provisions</t>
  </si>
  <si>
    <t>Ensure policy does not violate NLRA Section 7 rights</t>
  </si>
  <si>
    <t>FLSA Safe Harbor Policy</t>
  </si>
  <si>
    <t>No adverse action</t>
  </si>
  <si>
    <t>Cannot require use of vacation, sick or other paid time</t>
  </si>
  <si>
    <t>Reasonable amount of time</t>
  </si>
  <si>
    <t>Jury Duty</t>
  </si>
  <si>
    <t>Circumstances when paid or unpaid</t>
  </si>
  <si>
    <t>Emergency Response Leave</t>
  </si>
  <si>
    <t>No Smoking</t>
  </si>
  <si>
    <t>No smoking permitted in property or near ingress/egress</t>
  </si>
  <si>
    <t>i.</t>
  </si>
  <si>
    <t>j.</t>
  </si>
  <si>
    <t>Handbook supersedes all previous handbooks</t>
  </si>
  <si>
    <t>Does not alter any written contractual obligations with the Company</t>
  </si>
  <si>
    <t xml:space="preserve">Reference issues regarding changes in employment status </t>
  </si>
  <si>
    <t>Kentucky Pregnancy/Maternity Leave</t>
  </si>
  <si>
    <t>National Guard Leave</t>
  </si>
  <si>
    <t>Election Duty Leave</t>
  </si>
  <si>
    <t>Workers Compensation Leave</t>
  </si>
  <si>
    <t>Prohibited Deductions (even with an authorization)</t>
  </si>
  <si>
    <t>Deductions for Repayment of Cash/Payroll Advances</t>
  </si>
  <si>
    <t>Tip Pooling</t>
  </si>
  <si>
    <t>Breast Feeding</t>
  </si>
  <si>
    <t>Military Family Leave</t>
  </si>
  <si>
    <t>Military Leave - (USERRA)</t>
  </si>
  <si>
    <t>Overtime</t>
  </si>
  <si>
    <t>Make-up time rules</t>
  </si>
  <si>
    <t>Meal periods</t>
  </si>
  <si>
    <t>Maintenance and destruction of employment documents &amp; records</t>
  </si>
  <si>
    <t>Right to re-employment upon release from duty-if honorable release</t>
  </si>
  <si>
    <r>
      <t xml:space="preserve">Interaction with other paid and unpaid benefits </t>
    </r>
    <r>
      <rPr>
        <sz val="9"/>
        <rFont val="Arial"/>
        <family val="2"/>
      </rPr>
      <t>(FMLA, vacation, etc.)</t>
    </r>
  </si>
  <si>
    <t>Sections</t>
  </si>
  <si>
    <t>k.</t>
  </si>
  <si>
    <t>DD.</t>
  </si>
  <si>
    <t>Adoption Leave-6 weeks required if child &lt;7yrs</t>
  </si>
  <si>
    <t>EE adopting child &lt;7 yrs provided up to 6 weeks unpaid leave</t>
  </si>
  <si>
    <t>Must be given unpaid LOA if called to active duty</t>
  </si>
  <si>
    <t>Restored to former position with seniority, benefits etc w/o interruption</t>
  </si>
  <si>
    <t>EE may take up to full day off to train or serve as election officer</t>
  </si>
  <si>
    <t>Time off is unpaid</t>
  </si>
  <si>
    <t>WC leave not required in KY but workers not on WC have equal rights</t>
  </si>
  <si>
    <r>
      <t xml:space="preserve">Equal opportunity employer (Federal law only applies to employers of 15 or more ees, </t>
    </r>
    <r>
      <rPr>
        <b/>
        <sz val="10"/>
        <rFont val="Arial"/>
        <family val="2"/>
      </rPr>
      <t>the Immigration Reform and Control Act prohibits discrimination based on national origin to employers of &gt;4ees)</t>
    </r>
  </si>
  <si>
    <t>Handbook states employment not guaranteed for any length of time</t>
  </si>
  <si>
    <t xml:space="preserve">Final paycheck due at next regularly pay date or 14 days whichever is later. </t>
  </si>
  <si>
    <t>Termination for Garnishment-cannot terrminate based on only one debt</t>
  </si>
  <si>
    <t>Mgmt retains right to disciplinary action at its sole discretion</t>
  </si>
  <si>
    <t>Clear language required</t>
  </si>
  <si>
    <t>Deductions from Pay-must be legal and in writing</t>
  </si>
  <si>
    <t>Address absences with language that policy may be modified under ADA</t>
  </si>
  <si>
    <t>Holidays - not required under KY law</t>
  </si>
  <si>
    <t>Sick Leave - Not required under KY law</t>
  </si>
  <si>
    <t>Bereavement Leave - Not required under KY law</t>
  </si>
  <si>
    <t>Witness/Crime Victim Leave - Not required under KY law</t>
  </si>
  <si>
    <t>Paid or unpaid - pay not required in KY</t>
  </si>
  <si>
    <t>Responsibility to provide uniforms addressed-see notes above</t>
  </si>
  <si>
    <t>Employer must treat users equal to non-users-can't require them to quit</t>
  </si>
  <si>
    <t>Policies for uniforms lawful (if applicable-can't deduct cost of from wages)</t>
  </si>
  <si>
    <t>Handbook states it is not a contract</t>
  </si>
  <si>
    <t>Core sections are recommended as mandatory to mitigate possible legal action.</t>
  </si>
  <si>
    <t>Core sections and all elements should be present.</t>
  </si>
  <si>
    <t>If injured on duty LOA continues entire time ee on active duty</t>
  </si>
  <si>
    <t>&gt;50ee</t>
  </si>
  <si>
    <t>x</t>
  </si>
  <si>
    <t>pg 5</t>
  </si>
  <si>
    <t>pgs 5,7</t>
  </si>
  <si>
    <t>pg 7</t>
  </si>
  <si>
    <t>pg 8</t>
  </si>
  <si>
    <t>pgs 4,9</t>
  </si>
  <si>
    <t>pg 10</t>
  </si>
  <si>
    <t>required</t>
  </si>
  <si>
    <t>pgs 5,10</t>
  </si>
  <si>
    <t>pg 10, pre-employment testing</t>
  </si>
  <si>
    <t>pg 11, should have dedicated section with header</t>
  </si>
  <si>
    <t>pg 11</t>
  </si>
  <si>
    <t>pg 12, discipline only</t>
  </si>
  <si>
    <t>pg 12, should give more complete explanation</t>
  </si>
  <si>
    <t>pg 12</t>
  </si>
  <si>
    <t>pg 12, should have dedicated section with header</t>
  </si>
  <si>
    <t>pgs 5,12</t>
  </si>
  <si>
    <t>pg 13</t>
  </si>
  <si>
    <t>pgs 13-14</t>
  </si>
  <si>
    <t>pgs 13-14, should state explicitly</t>
  </si>
  <si>
    <t>pgs 13-14, should clearly give full policy explanation</t>
  </si>
  <si>
    <t>pg 14</t>
  </si>
  <si>
    <t>pgs 14-15</t>
  </si>
  <si>
    <t>pgs 14-15, should specify defective equipment</t>
  </si>
  <si>
    <t>Blogging Policy addresses posting on the internet with limits on references to the Company in such postings.</t>
  </si>
  <si>
    <t>pgs 15-17, should give full and clear policy explanation</t>
  </si>
  <si>
    <t>pg 17</t>
  </si>
  <si>
    <t>pg 17, should state explicitly</t>
  </si>
  <si>
    <t>No dedicated section with header; required</t>
  </si>
  <si>
    <t>pg 19</t>
  </si>
  <si>
    <t>pgs 8,12,19, should have dedicated section with header</t>
  </si>
  <si>
    <t>pgs 8,12,19, should give more complete definition</t>
  </si>
  <si>
    <t>pgs 8,19</t>
  </si>
  <si>
    <t>pgs 4,19</t>
  </si>
  <si>
    <t>pgs 19-21</t>
  </si>
  <si>
    <t>pg 22</t>
  </si>
  <si>
    <t>pgs 7,22</t>
  </si>
  <si>
    <t>N/A</t>
  </si>
  <si>
    <t>pg 23</t>
  </si>
  <si>
    <t>pg 23, should state explicitly</t>
  </si>
  <si>
    <t>pg 24</t>
  </si>
  <si>
    <t>pg 25</t>
  </si>
  <si>
    <t>pgs 25-26</t>
  </si>
  <si>
    <t>pg 26, reference to vacations only</t>
  </si>
  <si>
    <t>pg 26</t>
  </si>
  <si>
    <t>pg 27</t>
  </si>
  <si>
    <t>pgs 27-29</t>
  </si>
  <si>
    <t>pg 29</t>
  </si>
  <si>
    <t>pgs 29-30, should give full criteria</t>
  </si>
  <si>
    <t>pgs 29-30, should state explicitly</t>
  </si>
  <si>
    <t>pg 29, should have dedicated section with header</t>
  </si>
  <si>
    <t>pgs 29-30</t>
  </si>
  <si>
    <t>pg 30</t>
  </si>
  <si>
    <t>pg 31</t>
  </si>
  <si>
    <t>pgs 5,31</t>
  </si>
  <si>
    <t>pgs 33-34</t>
  </si>
  <si>
    <t>pg 34</t>
  </si>
  <si>
    <t>pgs 31-32,34</t>
  </si>
  <si>
    <t>pgs 31,34</t>
  </si>
  <si>
    <t>pgs 10,21,35</t>
  </si>
  <si>
    <t>pgs 10,21-22,35-39</t>
  </si>
  <si>
    <t>pgs 17-18, Apendix E</t>
  </si>
  <si>
    <t>pg 17, Appendix E</t>
  </si>
  <si>
    <t>pgs 15-17, Appendix G; should have dedicated section with header</t>
  </si>
  <si>
    <t>pgs 15-17, Appendix G</t>
  </si>
  <si>
    <t>pg 19, Appendix K</t>
  </si>
  <si>
    <t>pgs 19-21, Appendix K</t>
  </si>
  <si>
    <t>Appemdix O</t>
  </si>
  <si>
    <t>FMLA reference only, incomplete; required</t>
  </si>
  <si>
    <t>Sample Company</t>
  </si>
  <si>
    <t xml:space="preserve">  Reviewed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</si>
</sst>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</font>
    <font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737B"/>
        <bgColor indexed="64"/>
      </patternFill>
    </fill>
    <fill>
      <patternFill patternType="solid">
        <fgColor rgb="FF007DC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Border="1" applyAlignment="1">
      <alignment horizontal="right"/>
    </xf>
    <xf numFmtId="0" fontId="0" fillId="0" borderId="0" xfId="0" applyFill="1" applyBorder="1"/>
    <xf numFmtId="0" fontId="1" fillId="0" borderId="0" xfId="0" applyFont="1"/>
    <xf numFmtId="0" fontId="0" fillId="0" borderId="0" xfId="0" applyFont="1" applyAlignment="1">
      <alignment horizontal="left"/>
    </xf>
    <xf numFmtId="0" fontId="0" fillId="0" borderId="0" xfId="0" applyFill="1" applyBorder="1" applyAlignment="1">
      <alignment horizontal="right"/>
    </xf>
    <xf numFmtId="0" fontId="0" fillId="2" borderId="0" xfId="0" applyFill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3" fillId="0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Fill="1" applyBorder="1"/>
    <xf numFmtId="0" fontId="0" fillId="0" borderId="0" xfId="0" applyFill="1"/>
    <xf numFmtId="0" fontId="0" fillId="0" borderId="11" xfId="0" applyFill="1" applyBorder="1"/>
    <xf numFmtId="0" fontId="3" fillId="0" borderId="16" xfId="0" applyFont="1" applyFill="1" applyBorder="1" applyAlignment="1">
      <alignment wrapText="1"/>
    </xf>
    <xf numFmtId="0" fontId="1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Fill="1" applyBorder="1"/>
    <xf numFmtId="0" fontId="0" fillId="0" borderId="7" xfId="0" quotePrefix="1" applyBorder="1" applyAlignment="1">
      <alignment horizontal="left" wrapText="1"/>
    </xf>
    <xf numFmtId="0" fontId="3" fillId="0" borderId="6" xfId="0" quotePrefix="1" applyFont="1" applyBorder="1" applyAlignment="1">
      <alignment horizontal="left" wrapText="1"/>
    </xf>
    <xf numFmtId="0" fontId="0" fillId="3" borderId="0" xfId="0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3" borderId="0" xfId="0" applyFont="1" applyFill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0" fillId="3" borderId="0" xfId="0" applyFill="1"/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2" borderId="11" xfId="0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/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/>
    </xf>
    <xf numFmtId="0" fontId="3" fillId="0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wrapText="1"/>
    </xf>
    <xf numFmtId="0" fontId="3" fillId="0" borderId="0" xfId="0" applyFont="1" applyFill="1" applyBorder="1" applyAlignment="1">
      <alignment vertical="top"/>
    </xf>
    <xf numFmtId="0" fontId="1" fillId="0" borderId="0" xfId="0" applyFont="1" applyFill="1"/>
    <xf numFmtId="0" fontId="3" fillId="0" borderId="7" xfId="0" applyFont="1" applyFill="1" applyBorder="1" applyAlignment="1">
      <alignment vertical="top" wrapText="1"/>
    </xf>
    <xf numFmtId="0" fontId="0" fillId="0" borderId="7" xfId="0" applyBorder="1" applyAlignment="1">
      <alignment wrapText="1"/>
    </xf>
    <xf numFmtId="0" fontId="3" fillId="0" borderId="11" xfId="0" applyFont="1" applyFill="1" applyBorder="1" applyAlignment="1">
      <alignment vertical="top" wrapText="1"/>
    </xf>
    <xf numFmtId="0" fontId="3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 applyProtection="1">
      <alignment vertical="top"/>
      <protection locked="0"/>
    </xf>
    <xf numFmtId="0" fontId="1" fillId="0" borderId="5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quotePrefix="1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3" fillId="2" borderId="0" xfId="0" applyFont="1" applyFill="1" applyBorder="1"/>
    <xf numFmtId="0" fontId="6" fillId="4" borderId="17" xfId="0" applyFont="1" applyFill="1" applyBorder="1" applyAlignment="1">
      <alignment horizontal="center"/>
    </xf>
    <xf numFmtId="14" fontId="7" fillId="4" borderId="18" xfId="0" applyNumberFormat="1" applyFont="1" applyFill="1" applyBorder="1"/>
    <xf numFmtId="0" fontId="5" fillId="4" borderId="18" xfId="0" applyFont="1" applyFill="1" applyBorder="1"/>
    <xf numFmtId="0" fontId="5" fillId="4" borderId="10" xfId="0" applyFont="1" applyFill="1" applyBorder="1"/>
    <xf numFmtId="0" fontId="5" fillId="5" borderId="1" xfId="0" applyFont="1" applyFill="1" applyBorder="1"/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4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7" fillId="5" borderId="6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7" xfId="0" applyNumberFormat="1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5" fillId="5" borderId="7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7" fillId="5" borderId="9" xfId="0" applyNumberFormat="1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6" fillId="4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right"/>
    </xf>
    <xf numFmtId="0" fontId="5" fillId="4" borderId="12" xfId="0" applyFont="1" applyFill="1" applyBorder="1" applyAlignment="1">
      <alignment horizontal="right"/>
    </xf>
    <xf numFmtId="9" fontId="7" fillId="4" borderId="11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6" fillId="5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right"/>
    </xf>
    <xf numFmtId="0" fontId="5" fillId="5" borderId="8" xfId="0" applyFont="1" applyFill="1" applyBorder="1" applyAlignment="1">
      <alignment horizontal="right"/>
    </xf>
    <xf numFmtId="0" fontId="5" fillId="5" borderId="12" xfId="0" applyFont="1" applyFill="1" applyBorder="1" applyAlignment="1">
      <alignment horizontal="right"/>
    </xf>
    <xf numFmtId="9" fontId="7" fillId="5" borderId="14" xfId="0" applyNumberFormat="1" applyFont="1" applyFill="1" applyBorder="1" applyAlignment="1">
      <alignment horizontal="right"/>
    </xf>
    <xf numFmtId="0" fontId="7" fillId="5" borderId="8" xfId="0" applyFont="1" applyFill="1" applyBorder="1" applyAlignment="1">
      <alignment horizontal="right"/>
    </xf>
    <xf numFmtId="0" fontId="7" fillId="5" borderId="12" xfId="0" applyFont="1" applyFill="1" applyBorder="1" applyAlignment="1">
      <alignment horizontal="right"/>
    </xf>
    <xf numFmtId="9" fontId="7" fillId="5" borderId="6" xfId="0" applyNumberFormat="1" applyFont="1" applyFill="1" applyBorder="1" applyAlignment="1">
      <alignment horizontal="right"/>
    </xf>
    <xf numFmtId="0" fontId="7" fillId="5" borderId="7" xfId="0" applyFont="1" applyFill="1" applyBorder="1" applyAlignment="1">
      <alignment horizontal="right"/>
    </xf>
    <xf numFmtId="0" fontId="7" fillId="5" borderId="13" xfId="0" applyFont="1" applyFill="1" applyBorder="1" applyAlignment="1">
      <alignment horizontal="right"/>
    </xf>
    <xf numFmtId="9" fontId="7" fillId="4" borderId="6" xfId="0" applyNumberFormat="1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right"/>
    </xf>
    <xf numFmtId="0" fontId="7" fillId="4" borderId="15" xfId="0" applyFont="1" applyFill="1" applyBorder="1" applyAlignment="1">
      <alignment horizontal="right" wrapText="1"/>
    </xf>
    <xf numFmtId="0" fontId="7" fillId="4" borderId="9" xfId="0" applyFont="1" applyFill="1" applyBorder="1" applyAlignment="1">
      <alignment horizontal="right" wrapText="1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7" fillId="5" borderId="8" xfId="0" applyFont="1" applyFill="1" applyBorder="1" applyAlignment="1">
      <alignment horizontal="center" vertical="top"/>
    </xf>
    <xf numFmtId="0" fontId="3" fillId="0" borderId="0" xfId="0" applyFont="1" applyFill="1" applyBorder="1" applyAlignment="1" applyProtection="1">
      <alignment vertical="top"/>
      <protection locked="0"/>
    </xf>
    <xf numFmtId="0" fontId="8" fillId="0" borderId="7" xfId="0" applyFont="1" applyBorder="1" applyAlignment="1"/>
    <xf numFmtId="0" fontId="3" fillId="0" borderId="7" xfId="0" applyFont="1" applyBorder="1"/>
    <xf numFmtId="0" fontId="3" fillId="0" borderId="7" xfId="0" applyFont="1" applyBorder="1" applyAlignment="1">
      <alignment horizontal="left" wrapText="1"/>
    </xf>
    <xf numFmtId="0" fontId="3" fillId="0" borderId="7" xfId="0" quotePrefix="1" applyFont="1" applyBorder="1" applyAlignment="1">
      <alignment horizontal="left" wrapText="1"/>
    </xf>
    <xf numFmtId="0" fontId="3" fillId="0" borderId="7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A737B"/>
      <color rgb="FF00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8"/>
  <sheetViews>
    <sheetView tabSelected="1" topLeftCell="A55" zoomScaleNormal="100" zoomScaleSheetLayoutView="100" workbookViewId="0">
      <selection activeCell="K15" sqref="K15"/>
    </sheetView>
  </sheetViews>
  <sheetFormatPr defaultRowHeight="12.75" x14ac:dyDescent="0.2"/>
  <cols>
    <col min="1" max="1" width="4.140625" customWidth="1"/>
    <col min="2" max="2" width="60.140625" customWidth="1"/>
    <col min="3" max="4" width="9.140625" style="1" customWidth="1"/>
    <col min="5" max="5" width="64.7109375" style="43" customWidth="1"/>
  </cols>
  <sheetData>
    <row r="1" spans="1:5" s="1" customFormat="1" ht="39" customHeight="1" thickBot="1" x14ac:dyDescent="0.3">
      <c r="A1" s="75"/>
      <c r="B1" s="72" t="s">
        <v>358</v>
      </c>
      <c r="C1" s="73" t="s">
        <v>288</v>
      </c>
      <c r="D1" s="74"/>
      <c r="E1" s="129" t="s">
        <v>359</v>
      </c>
    </row>
    <row r="2" spans="1:5" s="71" customFormat="1" ht="12.75" customHeight="1" thickBot="1" x14ac:dyDescent="0.25">
      <c r="A2" s="76"/>
      <c r="B2" s="77" t="s">
        <v>0</v>
      </c>
      <c r="C2" s="78" t="s">
        <v>258</v>
      </c>
      <c r="D2" s="78" t="s">
        <v>1</v>
      </c>
      <c r="E2" s="79" t="s">
        <v>2</v>
      </c>
    </row>
    <row r="3" spans="1:5" s="1" customFormat="1" x14ac:dyDescent="0.2">
      <c r="A3" s="2" t="s">
        <v>3</v>
      </c>
      <c r="B3" s="3" t="s">
        <v>4</v>
      </c>
      <c r="C3" s="82" t="s">
        <v>289</v>
      </c>
      <c r="D3" s="83"/>
      <c r="E3" s="26" t="s">
        <v>291</v>
      </c>
    </row>
    <row r="4" spans="1:5" s="1" customFormat="1" x14ac:dyDescent="0.2">
      <c r="A4" s="2"/>
      <c r="B4" s="30" t="s">
        <v>205</v>
      </c>
      <c r="C4" s="84"/>
      <c r="D4" s="85" t="s">
        <v>289</v>
      </c>
      <c r="E4" s="25" t="s">
        <v>291</v>
      </c>
    </row>
    <row r="5" spans="1:5" x14ac:dyDescent="0.2">
      <c r="A5" s="19"/>
      <c r="B5" s="27" t="s">
        <v>5</v>
      </c>
      <c r="C5" s="86"/>
      <c r="D5" s="87" t="s">
        <v>289</v>
      </c>
      <c r="E5" s="36" t="s">
        <v>290</v>
      </c>
    </row>
    <row r="6" spans="1:5" x14ac:dyDescent="0.2">
      <c r="A6" s="19"/>
      <c r="B6" s="27" t="s">
        <v>239</v>
      </c>
      <c r="C6" s="86"/>
      <c r="D6" s="87" t="s">
        <v>289</v>
      </c>
      <c r="E6" s="36" t="s">
        <v>290</v>
      </c>
    </row>
    <row r="7" spans="1:5" x14ac:dyDescent="0.2">
      <c r="A7" s="19"/>
      <c r="B7" s="33" t="s">
        <v>269</v>
      </c>
      <c r="C7" s="86"/>
      <c r="D7" s="87" t="s">
        <v>289</v>
      </c>
      <c r="E7" s="36" t="s">
        <v>290</v>
      </c>
    </row>
    <row r="8" spans="1:5" x14ac:dyDescent="0.2">
      <c r="A8" s="19"/>
      <c r="B8" s="28" t="s">
        <v>284</v>
      </c>
      <c r="C8" s="86"/>
      <c r="D8" s="87"/>
      <c r="E8" s="37"/>
    </row>
    <row r="9" spans="1:5" ht="13.5" thickBot="1" x14ac:dyDescent="0.25">
      <c r="A9" s="19"/>
      <c r="B9" s="29" t="s">
        <v>240</v>
      </c>
      <c r="C9" s="86"/>
      <c r="D9" s="87"/>
      <c r="E9" s="37"/>
    </row>
    <row r="10" spans="1:5" s="6" customFormat="1" ht="13.5" thickBot="1" x14ac:dyDescent="0.25">
      <c r="A10" s="9"/>
      <c r="B10" s="81" t="s">
        <v>6</v>
      </c>
      <c r="C10" s="88">
        <f>COUNTA(C3)</f>
        <v>1</v>
      </c>
      <c r="D10" s="89">
        <f>COUNTA(D4:D9)</f>
        <v>4</v>
      </c>
      <c r="E10" s="38"/>
    </row>
    <row r="11" spans="1:5" x14ac:dyDescent="0.2">
      <c r="A11" s="31" t="s">
        <v>7</v>
      </c>
      <c r="B11" s="31" t="s">
        <v>8</v>
      </c>
      <c r="C11" s="90" t="s">
        <v>289</v>
      </c>
      <c r="D11" s="85"/>
      <c r="E11" s="39" t="s">
        <v>304</v>
      </c>
    </row>
    <row r="12" spans="1:5" x14ac:dyDescent="0.2">
      <c r="B12" s="4" t="s">
        <v>9</v>
      </c>
      <c r="C12" s="91"/>
      <c r="D12" s="87" t="s">
        <v>289</v>
      </c>
      <c r="E12" s="135" t="s">
        <v>305</v>
      </c>
    </row>
    <row r="13" spans="1:5" ht="13.5" thickBot="1" x14ac:dyDescent="0.25">
      <c r="B13" s="32" t="s">
        <v>241</v>
      </c>
      <c r="C13" s="91"/>
      <c r="D13" s="87"/>
      <c r="E13" s="39" t="s">
        <v>296</v>
      </c>
    </row>
    <row r="14" spans="1:5" s="6" customFormat="1" ht="13.5" thickBot="1" x14ac:dyDescent="0.25">
      <c r="A14" s="5"/>
      <c r="B14" s="81" t="s">
        <v>6</v>
      </c>
      <c r="C14" s="92">
        <f>COUNTA(C11)</f>
        <v>1</v>
      </c>
      <c r="D14" s="89">
        <f>COUNTA(D12:D13)</f>
        <v>1</v>
      </c>
      <c r="E14" s="38"/>
    </row>
    <row r="15" spans="1:5" x14ac:dyDescent="0.2">
      <c r="A15" s="7" t="s">
        <v>10</v>
      </c>
      <c r="B15" s="31" t="s">
        <v>11</v>
      </c>
      <c r="C15" s="90" t="s">
        <v>289</v>
      </c>
      <c r="D15" s="85"/>
      <c r="E15" s="37" t="s">
        <v>295</v>
      </c>
    </row>
    <row r="16" spans="1:5" ht="42.6" customHeight="1" x14ac:dyDescent="0.2">
      <c r="A16" s="7"/>
      <c r="B16" s="57" t="s">
        <v>268</v>
      </c>
      <c r="C16" s="90"/>
      <c r="D16" s="87" t="s">
        <v>289</v>
      </c>
      <c r="E16" s="135" t="s">
        <v>297</v>
      </c>
    </row>
    <row r="17" spans="1:5" ht="12.75" customHeight="1" x14ac:dyDescent="0.2">
      <c r="B17" s="8" t="s">
        <v>12</v>
      </c>
      <c r="C17" s="91"/>
      <c r="D17" s="87" t="s">
        <v>289</v>
      </c>
      <c r="E17" s="55" t="s">
        <v>295</v>
      </c>
    </row>
    <row r="18" spans="1:5" ht="12.75" customHeight="1" x14ac:dyDescent="0.2">
      <c r="B18" s="33" t="s">
        <v>206</v>
      </c>
      <c r="C18" s="91"/>
      <c r="D18" s="87" t="s">
        <v>289</v>
      </c>
      <c r="E18" s="135" t="s">
        <v>297</v>
      </c>
    </row>
    <row r="19" spans="1:5" x14ac:dyDescent="0.2">
      <c r="B19" s="32" t="s">
        <v>207</v>
      </c>
      <c r="C19" s="91"/>
      <c r="D19" s="87" t="s">
        <v>289</v>
      </c>
      <c r="E19" s="55" t="s">
        <v>295</v>
      </c>
    </row>
    <row r="20" spans="1:5" x14ac:dyDescent="0.2">
      <c r="B20" s="4" t="s">
        <v>13</v>
      </c>
      <c r="C20" s="91"/>
      <c r="D20" s="87" t="s">
        <v>289</v>
      </c>
      <c r="E20" s="55" t="s">
        <v>295</v>
      </c>
    </row>
    <row r="21" spans="1:5" x14ac:dyDescent="0.2">
      <c r="B21" s="4" t="s">
        <v>14</v>
      </c>
      <c r="C21" s="91"/>
      <c r="D21" s="87" t="s">
        <v>289</v>
      </c>
      <c r="E21" s="55" t="s">
        <v>295</v>
      </c>
    </row>
    <row r="22" spans="1:5" ht="13.5" thickBot="1" x14ac:dyDescent="0.25">
      <c r="B22" s="8" t="s">
        <v>15</v>
      </c>
      <c r="C22" s="91"/>
      <c r="D22" s="87" t="s">
        <v>289</v>
      </c>
      <c r="E22" s="55" t="s">
        <v>295</v>
      </c>
    </row>
    <row r="23" spans="1:5" s="6" customFormat="1" ht="13.5" thickBot="1" x14ac:dyDescent="0.25">
      <c r="A23" s="9"/>
      <c r="B23" s="81" t="s">
        <v>6</v>
      </c>
      <c r="C23" s="92">
        <f>COUNTA(C15)</f>
        <v>1</v>
      </c>
      <c r="D23" s="89">
        <f>COUNTA(D17:D22)</f>
        <v>6</v>
      </c>
      <c r="E23" s="38"/>
    </row>
    <row r="24" spans="1:5" x14ac:dyDescent="0.2">
      <c r="A24" s="59" t="s">
        <v>16</v>
      </c>
      <c r="B24" s="58" t="s">
        <v>17</v>
      </c>
      <c r="C24" s="90" t="s">
        <v>289</v>
      </c>
      <c r="D24" s="85"/>
      <c r="E24" s="39" t="s">
        <v>348</v>
      </c>
    </row>
    <row r="25" spans="1:5" ht="13.5" thickBot="1" x14ac:dyDescent="0.25">
      <c r="B25" s="32" t="s">
        <v>208</v>
      </c>
      <c r="C25" s="91"/>
      <c r="D25" s="87" t="s">
        <v>289</v>
      </c>
      <c r="E25" s="39" t="s">
        <v>349</v>
      </c>
    </row>
    <row r="26" spans="1:5" s="6" customFormat="1" ht="13.5" thickBot="1" x14ac:dyDescent="0.25">
      <c r="A26" s="9"/>
      <c r="B26" s="81" t="s">
        <v>6</v>
      </c>
      <c r="C26" s="92">
        <f>COUNTA(C24)</f>
        <v>1</v>
      </c>
      <c r="D26" s="89">
        <f>COUNTA(D25:D25)</f>
        <v>1</v>
      </c>
      <c r="E26" s="38"/>
    </row>
    <row r="27" spans="1:5" x14ac:dyDescent="0.2">
      <c r="A27" s="7" t="s">
        <v>18</v>
      </c>
      <c r="B27" s="7" t="s">
        <v>19</v>
      </c>
      <c r="C27" s="90" t="s">
        <v>289</v>
      </c>
      <c r="D27" s="85"/>
      <c r="E27" s="39" t="s">
        <v>330</v>
      </c>
    </row>
    <row r="28" spans="1:5" x14ac:dyDescent="0.2">
      <c r="A28" s="7" t="s">
        <v>20</v>
      </c>
      <c r="B28" s="53" t="s">
        <v>21</v>
      </c>
      <c r="C28" s="90"/>
      <c r="D28" s="85"/>
      <c r="E28" s="39" t="s">
        <v>296</v>
      </c>
    </row>
    <row r="29" spans="1:5" x14ac:dyDescent="0.2">
      <c r="B29" t="s">
        <v>22</v>
      </c>
      <c r="C29" s="91"/>
      <c r="D29" s="87"/>
      <c r="E29" s="39" t="s">
        <v>296</v>
      </c>
    </row>
    <row r="30" spans="1:5" x14ac:dyDescent="0.2">
      <c r="B30" t="s">
        <v>23</v>
      </c>
      <c r="C30" s="91"/>
      <c r="D30" s="87"/>
      <c r="E30" s="39" t="s">
        <v>296</v>
      </c>
    </row>
    <row r="31" spans="1:5" x14ac:dyDescent="0.2">
      <c r="B31" s="16" t="s">
        <v>24</v>
      </c>
      <c r="C31" s="91"/>
      <c r="D31" s="87"/>
      <c r="E31" s="39" t="s">
        <v>296</v>
      </c>
    </row>
    <row r="32" spans="1:5" x14ac:dyDescent="0.2">
      <c r="B32" s="16" t="s">
        <v>219</v>
      </c>
      <c r="C32" s="91"/>
      <c r="D32" s="87"/>
      <c r="E32" s="39" t="s">
        <v>296</v>
      </c>
    </row>
    <row r="33" spans="1:5" x14ac:dyDescent="0.2">
      <c r="B33" t="s">
        <v>25</v>
      </c>
      <c r="C33" s="91"/>
      <c r="D33" s="87"/>
      <c r="E33" s="39" t="s">
        <v>296</v>
      </c>
    </row>
    <row r="34" spans="1:5" x14ac:dyDescent="0.2">
      <c r="B34" t="s">
        <v>26</v>
      </c>
      <c r="C34" s="91"/>
      <c r="D34" s="87" t="s">
        <v>289</v>
      </c>
      <c r="E34" s="39" t="s">
        <v>342</v>
      </c>
    </row>
    <row r="35" spans="1:5" x14ac:dyDescent="0.2">
      <c r="B35" t="s">
        <v>27</v>
      </c>
      <c r="C35" s="91"/>
      <c r="D35" s="87"/>
      <c r="E35" s="39" t="s">
        <v>296</v>
      </c>
    </row>
    <row r="36" spans="1:5" x14ac:dyDescent="0.2">
      <c r="A36" s="59" t="s">
        <v>28</v>
      </c>
      <c r="B36" s="59" t="s">
        <v>218</v>
      </c>
      <c r="C36" s="90" t="s">
        <v>289</v>
      </c>
      <c r="D36" s="85"/>
      <c r="E36" s="39" t="s">
        <v>334</v>
      </c>
    </row>
    <row r="37" spans="1:5" x14ac:dyDescent="0.2">
      <c r="B37" t="s">
        <v>29</v>
      </c>
      <c r="C37" s="91"/>
      <c r="D37" s="87" t="s">
        <v>289</v>
      </c>
      <c r="E37" s="39" t="s">
        <v>335</v>
      </c>
    </row>
    <row r="38" spans="1:5" x14ac:dyDescent="0.2">
      <c r="B38" t="s">
        <v>30</v>
      </c>
      <c r="C38" s="91"/>
      <c r="D38" s="87" t="s">
        <v>289</v>
      </c>
      <c r="E38" s="39" t="s">
        <v>335</v>
      </c>
    </row>
    <row r="39" spans="1:5" x14ac:dyDescent="0.2">
      <c r="B39" t="s">
        <v>31</v>
      </c>
      <c r="C39" s="91"/>
      <c r="D39" s="87" t="s">
        <v>289</v>
      </c>
      <c r="E39" s="39" t="s">
        <v>335</v>
      </c>
    </row>
    <row r="40" spans="1:5" x14ac:dyDescent="0.2">
      <c r="B40" t="s">
        <v>32</v>
      </c>
      <c r="C40" s="91"/>
      <c r="D40" s="87" t="s">
        <v>289</v>
      </c>
      <c r="E40" s="39" t="s">
        <v>335</v>
      </c>
    </row>
    <row r="41" spans="1:5" x14ac:dyDescent="0.2">
      <c r="B41" t="s">
        <v>33</v>
      </c>
      <c r="C41" s="91"/>
      <c r="D41" s="87" t="s">
        <v>289</v>
      </c>
      <c r="E41" s="39" t="s">
        <v>335</v>
      </c>
    </row>
    <row r="42" spans="1:5" x14ac:dyDescent="0.2">
      <c r="B42" t="s">
        <v>34</v>
      </c>
      <c r="C42" s="91"/>
      <c r="D42" s="87" t="s">
        <v>289</v>
      </c>
      <c r="E42" s="39" t="s">
        <v>335</v>
      </c>
    </row>
    <row r="43" spans="1:5" x14ac:dyDescent="0.2">
      <c r="B43" t="s">
        <v>35</v>
      </c>
      <c r="C43" s="91"/>
      <c r="D43" s="87"/>
      <c r="E43" s="39" t="s">
        <v>296</v>
      </c>
    </row>
    <row r="44" spans="1:5" x14ac:dyDescent="0.2">
      <c r="B44" s="16" t="s">
        <v>219</v>
      </c>
      <c r="C44" s="91"/>
      <c r="D44" s="87"/>
      <c r="E44" s="39" t="s">
        <v>296</v>
      </c>
    </row>
    <row r="45" spans="1:5" ht="13.9" customHeight="1" x14ac:dyDescent="0.2">
      <c r="A45" s="24"/>
      <c r="B45" s="130" t="s">
        <v>36</v>
      </c>
      <c r="C45" s="91"/>
      <c r="D45" s="87"/>
      <c r="E45" s="39" t="s">
        <v>296</v>
      </c>
    </row>
    <row r="46" spans="1:5" x14ac:dyDescent="0.2">
      <c r="A46" s="60" t="s">
        <v>37</v>
      </c>
      <c r="B46" s="60" t="s">
        <v>242</v>
      </c>
      <c r="C46" s="90"/>
      <c r="D46" s="87"/>
      <c r="E46" s="39" t="s">
        <v>357</v>
      </c>
    </row>
    <row r="47" spans="1:5" x14ac:dyDescent="0.2">
      <c r="A47" s="24"/>
      <c r="B47" s="18" t="s">
        <v>220</v>
      </c>
      <c r="C47" s="90"/>
      <c r="D47" s="87"/>
      <c r="E47" s="39" t="s">
        <v>296</v>
      </c>
    </row>
    <row r="48" spans="1:5" x14ac:dyDescent="0.2">
      <c r="A48" s="24"/>
      <c r="B48" s="18" t="s">
        <v>221</v>
      </c>
      <c r="C48" s="90"/>
      <c r="D48" s="87"/>
      <c r="E48" s="39" t="s">
        <v>296</v>
      </c>
    </row>
    <row r="49" spans="1:5" x14ac:dyDescent="0.2">
      <c r="A49" s="24"/>
      <c r="B49" s="52" t="s">
        <v>222</v>
      </c>
      <c r="C49" s="90"/>
      <c r="D49" s="87"/>
      <c r="E49" s="39" t="s">
        <v>296</v>
      </c>
    </row>
    <row r="50" spans="1:5" x14ac:dyDescent="0.2">
      <c r="A50" s="24"/>
      <c r="B50" s="18" t="s">
        <v>223</v>
      </c>
      <c r="C50" s="90"/>
      <c r="D50" s="87"/>
      <c r="E50" s="39" t="s">
        <v>296</v>
      </c>
    </row>
    <row r="51" spans="1:5" x14ac:dyDescent="0.2">
      <c r="A51" s="24"/>
      <c r="B51" s="18" t="s">
        <v>257</v>
      </c>
      <c r="C51" s="90"/>
      <c r="D51" s="87"/>
      <c r="E51" s="39" t="s">
        <v>296</v>
      </c>
    </row>
    <row r="52" spans="1:5" x14ac:dyDescent="0.2">
      <c r="A52" s="24"/>
      <c r="B52" s="18" t="s">
        <v>224</v>
      </c>
      <c r="C52" s="90"/>
      <c r="D52" s="87"/>
      <c r="E52" s="39" t="s">
        <v>296</v>
      </c>
    </row>
    <row r="53" spans="1:5" ht="12.75" customHeight="1" x14ac:dyDescent="0.2">
      <c r="A53" s="44" t="s">
        <v>150</v>
      </c>
      <c r="B53" s="44" t="s">
        <v>250</v>
      </c>
      <c r="C53" s="90"/>
      <c r="D53" s="87"/>
      <c r="E53" s="39" t="s">
        <v>296</v>
      </c>
    </row>
    <row r="54" spans="1:5" x14ac:dyDescent="0.2">
      <c r="A54" s="24"/>
      <c r="B54" s="18" t="s">
        <v>222</v>
      </c>
      <c r="C54" s="90"/>
      <c r="D54" s="87"/>
      <c r="E54" s="39" t="s">
        <v>296</v>
      </c>
    </row>
    <row r="55" spans="1:5" x14ac:dyDescent="0.2">
      <c r="A55" s="24"/>
      <c r="B55" s="18" t="s">
        <v>224</v>
      </c>
      <c r="C55" s="90"/>
      <c r="D55" s="87"/>
      <c r="E55" s="39" t="s">
        <v>296</v>
      </c>
    </row>
    <row r="56" spans="1:5" x14ac:dyDescent="0.2">
      <c r="A56" s="24"/>
      <c r="B56" s="18" t="s">
        <v>225</v>
      </c>
      <c r="C56" s="90"/>
      <c r="D56" s="87"/>
      <c r="E56" s="39" t="s">
        <v>296</v>
      </c>
    </row>
    <row r="57" spans="1:5" x14ac:dyDescent="0.2">
      <c r="A57" s="24"/>
      <c r="B57" s="18" t="s">
        <v>226</v>
      </c>
      <c r="C57" s="90"/>
      <c r="D57" s="87"/>
      <c r="E57" s="39" t="s">
        <v>296</v>
      </c>
    </row>
    <row r="58" spans="1:5" s="23" customFormat="1" x14ac:dyDescent="0.2">
      <c r="A58" s="22" t="s">
        <v>38</v>
      </c>
      <c r="B58" s="45" t="s">
        <v>251</v>
      </c>
      <c r="C58" s="85" t="s">
        <v>289</v>
      </c>
      <c r="D58" s="87"/>
      <c r="E58" s="39" t="s">
        <v>336</v>
      </c>
    </row>
    <row r="59" spans="1:5" s="23" customFormat="1" x14ac:dyDescent="0.2">
      <c r="B59" s="46" t="s">
        <v>222</v>
      </c>
      <c r="C59" s="85"/>
      <c r="D59" s="87" t="s">
        <v>289</v>
      </c>
      <c r="E59" s="39" t="s">
        <v>337</v>
      </c>
    </row>
    <row r="60" spans="1:5" s="23" customFormat="1" x14ac:dyDescent="0.2">
      <c r="B60" s="23" t="s">
        <v>256</v>
      </c>
      <c r="C60" s="85"/>
      <c r="D60" s="87" t="s">
        <v>289</v>
      </c>
      <c r="E60" s="39" t="s">
        <v>338</v>
      </c>
    </row>
    <row r="61" spans="1:5" s="61" customFormat="1" x14ac:dyDescent="0.2">
      <c r="A61" s="45" t="s">
        <v>204</v>
      </c>
      <c r="B61" s="45" t="s">
        <v>261</v>
      </c>
      <c r="C61" s="131"/>
      <c r="D61" s="93"/>
      <c r="E61" s="56" t="s">
        <v>296</v>
      </c>
    </row>
    <row r="62" spans="1:5" s="61" customFormat="1" x14ac:dyDescent="0.2">
      <c r="A62" s="45"/>
      <c r="B62" s="132" t="s">
        <v>262</v>
      </c>
      <c r="C62" s="131"/>
      <c r="D62" s="93"/>
      <c r="E62" s="56" t="s">
        <v>296</v>
      </c>
    </row>
    <row r="63" spans="1:5" s="23" customFormat="1" x14ac:dyDescent="0.2">
      <c r="A63" s="45" t="s">
        <v>156</v>
      </c>
      <c r="B63" s="45" t="s">
        <v>243</v>
      </c>
      <c r="C63" s="85" t="s">
        <v>289</v>
      </c>
      <c r="D63" s="87"/>
      <c r="E63" s="39" t="s">
        <v>339</v>
      </c>
    </row>
    <row r="64" spans="1:5" s="23" customFormat="1" x14ac:dyDescent="0.2">
      <c r="A64" s="45"/>
      <c r="B64" s="132" t="s">
        <v>263</v>
      </c>
      <c r="C64" s="85"/>
      <c r="D64" s="91" t="s">
        <v>289</v>
      </c>
      <c r="E64" s="56" t="s">
        <v>340</v>
      </c>
    </row>
    <row r="65" spans="1:5" s="23" customFormat="1" x14ac:dyDescent="0.2">
      <c r="A65" s="45"/>
      <c r="B65" s="132" t="s">
        <v>264</v>
      </c>
      <c r="C65" s="85"/>
      <c r="D65" s="91" t="s">
        <v>289</v>
      </c>
      <c r="E65" s="39" t="s">
        <v>338</v>
      </c>
    </row>
    <row r="66" spans="1:5" s="23" customFormat="1" x14ac:dyDescent="0.2">
      <c r="A66" s="45"/>
      <c r="B66" s="132" t="s">
        <v>287</v>
      </c>
      <c r="C66" s="85"/>
      <c r="D66" s="91"/>
      <c r="E66" s="56" t="s">
        <v>296</v>
      </c>
    </row>
    <row r="67" spans="1:5" s="23" customFormat="1" x14ac:dyDescent="0.2">
      <c r="A67" s="45" t="s">
        <v>203</v>
      </c>
      <c r="B67" s="45" t="s">
        <v>244</v>
      </c>
      <c r="C67" s="85"/>
      <c r="D67" s="91"/>
      <c r="E67" s="56" t="s">
        <v>296</v>
      </c>
    </row>
    <row r="68" spans="1:5" s="23" customFormat="1" x14ac:dyDescent="0.2">
      <c r="A68" s="45"/>
      <c r="B68" s="132" t="s">
        <v>265</v>
      </c>
      <c r="C68" s="85"/>
      <c r="D68" s="91"/>
      <c r="E68" s="56" t="s">
        <v>296</v>
      </c>
    </row>
    <row r="69" spans="1:5" s="23" customFormat="1" x14ac:dyDescent="0.2">
      <c r="A69" s="45"/>
      <c r="B69" s="132" t="s">
        <v>266</v>
      </c>
      <c r="C69" s="85"/>
      <c r="D69" s="91"/>
      <c r="E69" s="56" t="s">
        <v>296</v>
      </c>
    </row>
    <row r="70" spans="1:5" s="23" customFormat="1" x14ac:dyDescent="0.2">
      <c r="A70" s="45" t="s">
        <v>237</v>
      </c>
      <c r="B70" s="45" t="s">
        <v>245</v>
      </c>
      <c r="C70" s="85" t="s">
        <v>326</v>
      </c>
      <c r="D70" s="91"/>
      <c r="E70" s="56" t="s">
        <v>326</v>
      </c>
    </row>
    <row r="71" spans="1:5" s="23" customFormat="1" ht="13.5" thickBot="1" x14ac:dyDescent="0.25">
      <c r="A71" s="45"/>
      <c r="B71" s="132" t="s">
        <v>267</v>
      </c>
      <c r="C71" s="85"/>
      <c r="D71" s="91" t="s">
        <v>326</v>
      </c>
      <c r="E71" s="56" t="s">
        <v>326</v>
      </c>
    </row>
    <row r="72" spans="1:5" s="10" customFormat="1" ht="13.5" thickBot="1" x14ac:dyDescent="0.25">
      <c r="B72" s="80" t="s">
        <v>6</v>
      </c>
      <c r="C72" s="92">
        <f>COUNTA(C27:C70)</f>
        <v>5</v>
      </c>
      <c r="D72" s="92">
        <f>COUNTA(D29:D71)</f>
        <v>12</v>
      </c>
      <c r="E72" s="40"/>
    </row>
    <row r="73" spans="1:5" x14ac:dyDescent="0.2">
      <c r="A73" s="7" t="s">
        <v>201</v>
      </c>
      <c r="B73" s="7" t="s">
        <v>40</v>
      </c>
      <c r="C73" s="90" t="s">
        <v>289</v>
      </c>
      <c r="D73" s="85"/>
      <c r="E73" s="39" t="s">
        <v>299</v>
      </c>
    </row>
    <row r="74" spans="1:5" x14ac:dyDescent="0.2">
      <c r="B74" t="s">
        <v>22</v>
      </c>
      <c r="C74" s="91"/>
      <c r="D74" s="87" t="s">
        <v>289</v>
      </c>
      <c r="E74" s="39" t="s">
        <v>300</v>
      </c>
    </row>
    <row r="75" spans="1:5" x14ac:dyDescent="0.2">
      <c r="B75" t="s">
        <v>41</v>
      </c>
      <c r="C75" s="91"/>
      <c r="D75" s="87" t="s">
        <v>289</v>
      </c>
      <c r="E75" s="39" t="s">
        <v>300</v>
      </c>
    </row>
    <row r="76" spans="1:5" x14ac:dyDescent="0.2">
      <c r="B76" t="s">
        <v>42</v>
      </c>
      <c r="C76" s="91"/>
      <c r="D76" s="87" t="s">
        <v>289</v>
      </c>
      <c r="E76" s="135" t="s">
        <v>343</v>
      </c>
    </row>
    <row r="77" spans="1:5" x14ac:dyDescent="0.2">
      <c r="B77" t="s">
        <v>43</v>
      </c>
      <c r="C77" s="91"/>
      <c r="D77" s="87"/>
      <c r="E77" s="39" t="s">
        <v>296</v>
      </c>
    </row>
    <row r="78" spans="1:5" x14ac:dyDescent="0.2">
      <c r="B78" t="s">
        <v>44</v>
      </c>
      <c r="C78" s="91"/>
      <c r="D78" s="87" t="s">
        <v>289</v>
      </c>
      <c r="E78" s="39" t="s">
        <v>342</v>
      </c>
    </row>
    <row r="79" spans="1:5" x14ac:dyDescent="0.2">
      <c r="B79" t="s">
        <v>45</v>
      </c>
      <c r="C79" s="91"/>
      <c r="D79" s="87" t="s">
        <v>289</v>
      </c>
      <c r="E79" s="39" t="s">
        <v>300</v>
      </c>
    </row>
    <row r="80" spans="1:5" ht="13.5" thickBot="1" x14ac:dyDescent="0.25">
      <c r="B80" t="s">
        <v>46</v>
      </c>
      <c r="C80" s="91"/>
      <c r="D80" s="87" t="s">
        <v>289</v>
      </c>
      <c r="E80" s="39" t="s">
        <v>332</v>
      </c>
    </row>
    <row r="81" spans="1:5" ht="13.5" thickBot="1" x14ac:dyDescent="0.25">
      <c r="B81" s="80" t="s">
        <v>6</v>
      </c>
      <c r="C81" s="92">
        <f>COUNTA(C73)</f>
        <v>1</v>
      </c>
      <c r="D81" s="89">
        <f>COUNTA(C74:D80)</f>
        <v>6</v>
      </c>
      <c r="E81" s="37"/>
    </row>
    <row r="82" spans="1:5" x14ac:dyDescent="0.2">
      <c r="A82" s="59" t="s">
        <v>210</v>
      </c>
      <c r="B82" s="59" t="s">
        <v>211</v>
      </c>
      <c r="C82" s="90" t="s">
        <v>289</v>
      </c>
      <c r="D82" s="85"/>
      <c r="E82" s="39" t="s">
        <v>303</v>
      </c>
    </row>
    <row r="83" spans="1:5" x14ac:dyDescent="0.2">
      <c r="A83" s="59"/>
      <c r="B83" s="68" t="s">
        <v>270</v>
      </c>
      <c r="C83" s="90"/>
      <c r="D83" s="85"/>
      <c r="E83" s="39" t="s">
        <v>296</v>
      </c>
    </row>
    <row r="84" spans="1:5" x14ac:dyDescent="0.2">
      <c r="B84" t="s">
        <v>212</v>
      </c>
      <c r="C84" s="91"/>
      <c r="D84" s="87"/>
      <c r="E84" s="39" t="s">
        <v>296</v>
      </c>
    </row>
    <row r="85" spans="1:5" x14ac:dyDescent="0.2">
      <c r="B85" t="s">
        <v>26</v>
      </c>
      <c r="C85" s="91"/>
      <c r="D85" s="87" t="s">
        <v>289</v>
      </c>
      <c r="E85" s="39" t="s">
        <v>347</v>
      </c>
    </row>
    <row r="86" spans="1:5" x14ac:dyDescent="0.2">
      <c r="B86" t="s">
        <v>213</v>
      </c>
      <c r="C86" s="91"/>
      <c r="D86" s="87"/>
      <c r="E86" s="39" t="s">
        <v>296</v>
      </c>
    </row>
    <row r="87" spans="1:5" ht="13.5" thickBot="1" x14ac:dyDescent="0.25">
      <c r="B87" s="16" t="s">
        <v>271</v>
      </c>
      <c r="C87" s="91"/>
      <c r="D87" s="87"/>
      <c r="E87" s="39" t="s">
        <v>296</v>
      </c>
    </row>
    <row r="88" spans="1:5" ht="13.5" thickBot="1" x14ac:dyDescent="0.25">
      <c r="B88" s="80" t="s">
        <v>6</v>
      </c>
      <c r="C88" s="92">
        <f>COUNTA(C82)</f>
        <v>1</v>
      </c>
      <c r="D88" s="89">
        <f>COUNTA(D82:D87)</f>
        <v>1</v>
      </c>
      <c r="E88" s="37"/>
    </row>
    <row r="89" spans="1:5" x14ac:dyDescent="0.2">
      <c r="A89" s="7" t="s">
        <v>39</v>
      </c>
      <c r="B89" s="7" t="s">
        <v>49</v>
      </c>
      <c r="C89" s="90" t="s">
        <v>289</v>
      </c>
      <c r="D89" s="85"/>
      <c r="E89" s="39" t="s">
        <v>310</v>
      </c>
    </row>
    <row r="90" spans="1:5" x14ac:dyDescent="0.2">
      <c r="B90" t="s">
        <v>50</v>
      </c>
      <c r="C90" s="91"/>
      <c r="D90" s="87" t="s">
        <v>289</v>
      </c>
      <c r="E90" s="39" t="s">
        <v>311</v>
      </c>
    </row>
    <row r="91" spans="1:5" x14ac:dyDescent="0.2">
      <c r="B91" t="s">
        <v>51</v>
      </c>
      <c r="C91" s="91"/>
      <c r="D91" s="87" t="s">
        <v>289</v>
      </c>
      <c r="E91" s="39" t="s">
        <v>311</v>
      </c>
    </row>
    <row r="92" spans="1:5" x14ac:dyDescent="0.2">
      <c r="B92" s="35" t="s">
        <v>52</v>
      </c>
      <c r="C92" s="91"/>
      <c r="D92" s="87" t="s">
        <v>289</v>
      </c>
      <c r="E92" s="39" t="s">
        <v>311</v>
      </c>
    </row>
    <row r="93" spans="1:5" x14ac:dyDescent="0.2">
      <c r="B93" t="s">
        <v>53</v>
      </c>
      <c r="C93" s="91"/>
      <c r="D93" s="87" t="s">
        <v>289</v>
      </c>
      <c r="E93" s="39" t="s">
        <v>312</v>
      </c>
    </row>
    <row r="94" spans="1:5" ht="13.5" thickBot="1" x14ac:dyDescent="0.25">
      <c r="B94" t="s">
        <v>54</v>
      </c>
      <c r="C94" s="91"/>
      <c r="D94" s="87" t="s">
        <v>289</v>
      </c>
      <c r="E94" s="37" t="s">
        <v>294</v>
      </c>
    </row>
    <row r="95" spans="1:5" ht="13.5" thickBot="1" x14ac:dyDescent="0.25">
      <c r="B95" s="80" t="s">
        <v>6</v>
      </c>
      <c r="C95" s="92">
        <f>COUNTA(C89)</f>
        <v>1</v>
      </c>
      <c r="D95" s="89">
        <f>COUNTA(D90:D94)</f>
        <v>5</v>
      </c>
      <c r="E95" s="37"/>
    </row>
    <row r="96" spans="1:5" x14ac:dyDescent="0.2">
      <c r="A96" s="7" t="s">
        <v>47</v>
      </c>
      <c r="B96" s="7" t="s">
        <v>56</v>
      </c>
      <c r="C96" s="90" t="s">
        <v>289</v>
      </c>
      <c r="D96" s="85"/>
      <c r="E96" s="136" t="s">
        <v>301</v>
      </c>
    </row>
    <row r="97" spans="1:5" x14ac:dyDescent="0.2">
      <c r="B97" t="s">
        <v>57</v>
      </c>
      <c r="C97" s="91"/>
      <c r="D97" s="87" t="s">
        <v>289</v>
      </c>
      <c r="E97" s="39" t="s">
        <v>302</v>
      </c>
    </row>
    <row r="98" spans="1:5" x14ac:dyDescent="0.2">
      <c r="B98" s="16" t="s">
        <v>272</v>
      </c>
      <c r="C98" s="91"/>
      <c r="D98" s="87"/>
      <c r="E98" s="39" t="s">
        <v>296</v>
      </c>
    </row>
    <row r="99" spans="1:5" x14ac:dyDescent="0.2">
      <c r="B99" t="s">
        <v>58</v>
      </c>
      <c r="C99" s="91"/>
      <c r="D99" s="87"/>
      <c r="E99" s="39" t="s">
        <v>296</v>
      </c>
    </row>
    <row r="100" spans="1:5" ht="13.5" thickBot="1" x14ac:dyDescent="0.25">
      <c r="B100" t="s">
        <v>59</v>
      </c>
      <c r="C100" s="91"/>
      <c r="D100" s="87"/>
      <c r="E100" s="39" t="s">
        <v>296</v>
      </c>
    </row>
    <row r="101" spans="1:5" ht="13.5" thickBot="1" x14ac:dyDescent="0.25">
      <c r="B101" s="80" t="s">
        <v>6</v>
      </c>
      <c r="C101" s="92">
        <f>COUNTA(C96)</f>
        <v>1</v>
      </c>
      <c r="D101" s="92">
        <f>COUNTA(D97:D100)</f>
        <v>1</v>
      </c>
      <c r="E101" s="37"/>
    </row>
    <row r="102" spans="1:5" x14ac:dyDescent="0.2">
      <c r="A102" s="7" t="s">
        <v>48</v>
      </c>
      <c r="B102" s="7" t="s">
        <v>61</v>
      </c>
      <c r="C102" s="90" t="s">
        <v>289</v>
      </c>
      <c r="D102" s="85"/>
      <c r="E102" s="39" t="s">
        <v>352</v>
      </c>
    </row>
    <row r="103" spans="1:5" x14ac:dyDescent="0.2">
      <c r="B103" t="s">
        <v>62</v>
      </c>
      <c r="C103" s="91"/>
      <c r="D103" s="87" t="s">
        <v>289</v>
      </c>
      <c r="E103" s="39" t="s">
        <v>353</v>
      </c>
    </row>
    <row r="104" spans="1:5" x14ac:dyDescent="0.2">
      <c r="B104" s="35" t="s">
        <v>63</v>
      </c>
      <c r="C104" s="91"/>
      <c r="D104" s="87"/>
      <c r="E104" s="39" t="s">
        <v>296</v>
      </c>
    </row>
    <row r="105" spans="1:5" x14ac:dyDescent="0.2">
      <c r="B105" t="s">
        <v>64</v>
      </c>
      <c r="C105" s="91"/>
      <c r="D105" s="87"/>
      <c r="E105" s="39" t="s">
        <v>296</v>
      </c>
    </row>
    <row r="106" spans="1:5" x14ac:dyDescent="0.2">
      <c r="B106" t="s">
        <v>65</v>
      </c>
      <c r="C106" s="91"/>
      <c r="D106" s="87" t="s">
        <v>289</v>
      </c>
      <c r="E106" s="39" t="s">
        <v>353</v>
      </c>
    </row>
    <row r="107" spans="1:5" x14ac:dyDescent="0.2">
      <c r="B107" t="s">
        <v>66</v>
      </c>
      <c r="C107" s="91"/>
      <c r="D107" s="87" t="s">
        <v>289</v>
      </c>
      <c r="E107" s="39" t="s">
        <v>353</v>
      </c>
    </row>
    <row r="108" spans="1:5" x14ac:dyDescent="0.2">
      <c r="B108" t="s">
        <v>67</v>
      </c>
      <c r="C108" s="91"/>
      <c r="D108" s="87"/>
      <c r="E108" s="39" t="s">
        <v>296</v>
      </c>
    </row>
    <row r="109" spans="1:5" x14ac:dyDescent="0.2">
      <c r="B109" t="s">
        <v>68</v>
      </c>
      <c r="C109" s="91"/>
      <c r="D109" s="87"/>
      <c r="E109" s="39" t="s">
        <v>296</v>
      </c>
    </row>
    <row r="110" spans="1:5" x14ac:dyDescent="0.2">
      <c r="B110" t="s">
        <v>69</v>
      </c>
      <c r="C110" s="91"/>
      <c r="D110" s="87" t="s">
        <v>289</v>
      </c>
      <c r="E110" s="39" t="s">
        <v>353</v>
      </c>
    </row>
    <row r="111" spans="1:5" x14ac:dyDescent="0.2">
      <c r="B111" t="s">
        <v>70</v>
      </c>
      <c r="C111" s="91"/>
      <c r="D111" s="87" t="s">
        <v>289</v>
      </c>
      <c r="E111" s="39" t="s">
        <v>353</v>
      </c>
    </row>
    <row r="112" spans="1:5" x14ac:dyDescent="0.2">
      <c r="B112" t="s">
        <v>71</v>
      </c>
      <c r="C112" s="91"/>
      <c r="D112" s="87" t="s">
        <v>289</v>
      </c>
      <c r="E112" s="39" t="s">
        <v>353</v>
      </c>
    </row>
    <row r="113" spans="1:5" x14ac:dyDescent="0.2">
      <c r="B113" t="s">
        <v>72</v>
      </c>
      <c r="C113" s="91"/>
      <c r="D113" s="87"/>
      <c r="E113" s="39" t="s">
        <v>296</v>
      </c>
    </row>
    <row r="114" spans="1:5" x14ac:dyDescent="0.2">
      <c r="B114" t="s">
        <v>73</v>
      </c>
      <c r="C114" s="91"/>
      <c r="D114" s="87" t="s">
        <v>289</v>
      </c>
      <c r="E114" s="39" t="s">
        <v>353</v>
      </c>
    </row>
    <row r="115" spans="1:5" x14ac:dyDescent="0.2">
      <c r="A115" s="6"/>
      <c r="B115" s="19" t="s">
        <v>74</v>
      </c>
      <c r="C115" s="91"/>
      <c r="D115" s="87" t="s">
        <v>289</v>
      </c>
      <c r="E115" s="51" t="s">
        <v>321</v>
      </c>
    </row>
    <row r="116" spans="1:5" x14ac:dyDescent="0.2">
      <c r="A116" s="6"/>
      <c r="B116" s="20" t="s">
        <v>75</v>
      </c>
      <c r="C116" s="91"/>
      <c r="D116" s="87" t="s">
        <v>289</v>
      </c>
      <c r="E116" s="38" t="s">
        <v>293</v>
      </c>
    </row>
    <row r="117" spans="1:5" x14ac:dyDescent="0.2">
      <c r="A117" s="6"/>
      <c r="B117" s="47" t="s">
        <v>227</v>
      </c>
      <c r="C117" s="91"/>
      <c r="D117" s="87"/>
      <c r="E117" s="39" t="s">
        <v>296</v>
      </c>
    </row>
    <row r="118" spans="1:5" ht="26.25" thickBot="1" x14ac:dyDescent="0.25">
      <c r="A118" s="18"/>
      <c r="B118" s="21" t="s">
        <v>313</v>
      </c>
      <c r="C118" s="91"/>
      <c r="D118" s="87" t="s">
        <v>289</v>
      </c>
      <c r="E118" s="39" t="s">
        <v>314</v>
      </c>
    </row>
    <row r="119" spans="1:5" ht="13.5" thickBot="1" x14ac:dyDescent="0.25">
      <c r="B119" s="81" t="s">
        <v>6</v>
      </c>
      <c r="C119" s="92">
        <f>COUNTA(C102)</f>
        <v>1</v>
      </c>
      <c r="D119" s="89">
        <f>COUNTA(D103:D118)</f>
        <v>10</v>
      </c>
      <c r="E119" s="37"/>
    </row>
    <row r="120" spans="1:5" x14ac:dyDescent="0.2">
      <c r="A120" s="7" t="s">
        <v>55</v>
      </c>
      <c r="B120" s="11" t="s">
        <v>77</v>
      </c>
      <c r="C120" s="83"/>
      <c r="D120" s="87"/>
      <c r="E120" s="39" t="s">
        <v>296</v>
      </c>
    </row>
    <row r="121" spans="1:5" x14ac:dyDescent="0.2">
      <c r="B121" s="12" t="s">
        <v>78</v>
      </c>
      <c r="C121" s="91"/>
      <c r="D121" s="87"/>
      <c r="E121" s="39" t="s">
        <v>296</v>
      </c>
    </row>
    <row r="122" spans="1:5" x14ac:dyDescent="0.2">
      <c r="B122" s="13" t="s">
        <v>79</v>
      </c>
      <c r="C122" s="91"/>
      <c r="D122" s="87"/>
      <c r="E122" s="39" t="s">
        <v>296</v>
      </c>
    </row>
    <row r="123" spans="1:5" ht="13.5" thickBot="1" x14ac:dyDescent="0.25">
      <c r="B123" s="13" t="s">
        <v>80</v>
      </c>
      <c r="C123" s="94"/>
      <c r="D123" s="87"/>
      <c r="E123" s="39" t="s">
        <v>296</v>
      </c>
    </row>
    <row r="124" spans="1:5" ht="13.5" thickBot="1" x14ac:dyDescent="0.25">
      <c r="A124" s="7"/>
      <c r="B124" s="81" t="s">
        <v>6</v>
      </c>
      <c r="C124" s="92">
        <f>COUNTA(C120:C123)</f>
        <v>0</v>
      </c>
      <c r="D124" s="92">
        <f>COUNTA(D120:D123)</f>
        <v>0</v>
      </c>
      <c r="E124" s="37"/>
    </row>
    <row r="125" spans="1:5" ht="14.45" customHeight="1" x14ac:dyDescent="0.2">
      <c r="A125" s="59" t="s">
        <v>60</v>
      </c>
      <c r="B125" s="62" t="s">
        <v>82</v>
      </c>
      <c r="C125" s="95"/>
      <c r="D125" s="85"/>
      <c r="E125" s="54" t="s">
        <v>296</v>
      </c>
    </row>
    <row r="126" spans="1:5" x14ac:dyDescent="0.2">
      <c r="B126" t="s">
        <v>83</v>
      </c>
      <c r="C126" s="91"/>
      <c r="D126" s="87"/>
      <c r="E126" s="54" t="s">
        <v>296</v>
      </c>
    </row>
    <row r="127" spans="1:5" x14ac:dyDescent="0.2">
      <c r="B127" t="s">
        <v>84</v>
      </c>
      <c r="C127" s="91"/>
      <c r="D127" s="87"/>
      <c r="E127" s="54" t="s">
        <v>296</v>
      </c>
    </row>
    <row r="128" spans="1:5" ht="13.5" thickBot="1" x14ac:dyDescent="0.25">
      <c r="B128" t="s">
        <v>85</v>
      </c>
      <c r="C128" s="91"/>
      <c r="D128" s="87"/>
      <c r="E128" s="54" t="s">
        <v>296</v>
      </c>
    </row>
    <row r="129" spans="1:5" ht="13.5" thickBot="1" x14ac:dyDescent="0.25">
      <c r="B129" s="80" t="s">
        <v>6</v>
      </c>
      <c r="C129" s="92">
        <f>COUNTA(C125:C128)</f>
        <v>0</v>
      </c>
      <c r="D129" s="89">
        <f>COUNTA(D126:D128)</f>
        <v>0</v>
      </c>
      <c r="E129" s="37"/>
    </row>
    <row r="130" spans="1:5" x14ac:dyDescent="0.2">
      <c r="A130" s="7" t="s">
        <v>76</v>
      </c>
      <c r="B130" s="7" t="s">
        <v>87</v>
      </c>
      <c r="C130" s="90" t="s">
        <v>289</v>
      </c>
      <c r="D130" s="85"/>
      <c r="E130" s="39" t="s">
        <v>351</v>
      </c>
    </row>
    <row r="131" spans="1:5" x14ac:dyDescent="0.2">
      <c r="B131" t="s">
        <v>88</v>
      </c>
      <c r="C131" s="91"/>
      <c r="D131" s="87" t="s">
        <v>289</v>
      </c>
      <c r="E131" s="39" t="s">
        <v>350</v>
      </c>
    </row>
    <row r="132" spans="1:5" x14ac:dyDescent="0.2">
      <c r="B132" t="s">
        <v>89</v>
      </c>
      <c r="C132" s="91"/>
      <c r="D132" s="87" t="s">
        <v>289</v>
      </c>
      <c r="E132" s="39" t="s">
        <v>350</v>
      </c>
    </row>
    <row r="133" spans="1:5" x14ac:dyDescent="0.2">
      <c r="B133" s="16" t="s">
        <v>255</v>
      </c>
      <c r="C133" s="91"/>
      <c r="D133" s="87"/>
      <c r="E133" s="39" t="s">
        <v>296</v>
      </c>
    </row>
    <row r="134" spans="1:5" x14ac:dyDescent="0.2">
      <c r="B134" t="s">
        <v>90</v>
      </c>
      <c r="C134" s="91"/>
      <c r="D134" s="87"/>
      <c r="E134" s="39" t="s">
        <v>296</v>
      </c>
    </row>
    <row r="135" spans="1:5" x14ac:dyDescent="0.2">
      <c r="B135" t="s">
        <v>91</v>
      </c>
      <c r="C135" s="91"/>
      <c r="D135" s="87"/>
      <c r="E135" s="39" t="s">
        <v>296</v>
      </c>
    </row>
    <row r="136" spans="1:5" ht="13.5" thickBot="1" x14ac:dyDescent="0.25">
      <c r="B136" s="14" t="s">
        <v>92</v>
      </c>
      <c r="C136" s="91"/>
      <c r="D136" s="87"/>
      <c r="E136" s="39" t="s">
        <v>296</v>
      </c>
    </row>
    <row r="137" spans="1:5" ht="13.5" thickBot="1" x14ac:dyDescent="0.25">
      <c r="B137" s="80" t="s">
        <v>6</v>
      </c>
      <c r="C137" s="92">
        <f>COUNTA(C130)</f>
        <v>1</v>
      </c>
      <c r="D137" s="89">
        <f>COUNTA(D131:D136)</f>
        <v>2</v>
      </c>
      <c r="E137" s="37"/>
    </row>
    <row r="138" spans="1:5" x14ac:dyDescent="0.2">
      <c r="A138" s="7" t="s">
        <v>81</v>
      </c>
      <c r="B138" s="31" t="s">
        <v>94</v>
      </c>
      <c r="C138" s="90" t="s">
        <v>289</v>
      </c>
      <c r="D138" s="85"/>
      <c r="E138" s="39" t="s">
        <v>354</v>
      </c>
    </row>
    <row r="139" spans="1:5" x14ac:dyDescent="0.2">
      <c r="B139" t="s">
        <v>95</v>
      </c>
      <c r="C139" s="91"/>
      <c r="D139" s="87" t="s">
        <v>289</v>
      </c>
      <c r="E139" s="39" t="s">
        <v>355</v>
      </c>
    </row>
    <row r="140" spans="1:5" x14ac:dyDescent="0.2">
      <c r="B140" t="s">
        <v>96</v>
      </c>
      <c r="C140" s="91"/>
      <c r="D140" s="87" t="s">
        <v>289</v>
      </c>
      <c r="E140" s="39" t="s">
        <v>323</v>
      </c>
    </row>
    <row r="141" spans="1:5" x14ac:dyDescent="0.2">
      <c r="B141" t="s">
        <v>97</v>
      </c>
      <c r="C141" s="91"/>
      <c r="D141" s="87" t="s">
        <v>289</v>
      </c>
      <c r="E141" s="39" t="s">
        <v>355</v>
      </c>
    </row>
    <row r="142" spans="1:5" x14ac:dyDescent="0.2">
      <c r="B142" t="s">
        <v>98</v>
      </c>
      <c r="C142" s="91"/>
      <c r="D142" s="87" t="s">
        <v>289</v>
      </c>
      <c r="E142" s="39" t="s">
        <v>355</v>
      </c>
    </row>
    <row r="143" spans="1:5" x14ac:dyDescent="0.2">
      <c r="B143" t="s">
        <v>99</v>
      </c>
      <c r="C143" s="91"/>
      <c r="D143" s="87" t="s">
        <v>289</v>
      </c>
      <c r="E143" s="39" t="s">
        <v>355</v>
      </c>
    </row>
    <row r="144" spans="1:5" x14ac:dyDescent="0.2">
      <c r="B144" t="s">
        <v>100</v>
      </c>
      <c r="C144" s="91"/>
      <c r="D144" s="87" t="s">
        <v>289</v>
      </c>
      <c r="E144" s="39" t="s">
        <v>323</v>
      </c>
    </row>
    <row r="145" spans="1:5" x14ac:dyDescent="0.2">
      <c r="B145" t="s">
        <v>214</v>
      </c>
      <c r="C145" s="91"/>
      <c r="D145" s="87"/>
      <c r="E145" s="51" t="s">
        <v>296</v>
      </c>
    </row>
    <row r="146" spans="1:5" x14ac:dyDescent="0.2">
      <c r="B146" t="s">
        <v>215</v>
      </c>
      <c r="C146" s="91"/>
      <c r="D146" s="87"/>
      <c r="E146" s="134" t="s">
        <v>296</v>
      </c>
    </row>
    <row r="147" spans="1:5" ht="13.5" thickBot="1" x14ac:dyDescent="0.25">
      <c r="B147" t="s">
        <v>216</v>
      </c>
      <c r="C147" s="91"/>
      <c r="D147" s="87"/>
      <c r="E147" s="134" t="s">
        <v>296</v>
      </c>
    </row>
    <row r="148" spans="1:5" ht="12.75" customHeight="1" thickBot="1" x14ac:dyDescent="0.25">
      <c r="B148" s="80" t="s">
        <v>6</v>
      </c>
      <c r="C148" s="92">
        <f>COUNTA(C138)</f>
        <v>1</v>
      </c>
      <c r="D148" s="89">
        <f>COUNTA(D139:D147)</f>
        <v>6</v>
      </c>
      <c r="E148" s="37"/>
    </row>
    <row r="149" spans="1:5" x14ac:dyDescent="0.2">
      <c r="A149" s="7" t="s">
        <v>86</v>
      </c>
      <c r="B149" s="7" t="s">
        <v>102</v>
      </c>
      <c r="C149" s="90" t="s">
        <v>289</v>
      </c>
      <c r="D149" s="85"/>
      <c r="E149" s="39" t="s">
        <v>319</v>
      </c>
    </row>
    <row r="150" spans="1:5" x14ac:dyDescent="0.2">
      <c r="B150" t="s">
        <v>103</v>
      </c>
      <c r="C150" s="91"/>
      <c r="D150" s="87" t="s">
        <v>289</v>
      </c>
      <c r="E150" s="39" t="s">
        <v>320</v>
      </c>
    </row>
    <row r="151" spans="1:5" x14ac:dyDescent="0.2">
      <c r="B151" t="s">
        <v>104</v>
      </c>
      <c r="C151" s="91"/>
      <c r="D151" s="87"/>
      <c r="E151" s="39" t="s">
        <v>296</v>
      </c>
    </row>
    <row r="152" spans="1:5" x14ac:dyDescent="0.2">
      <c r="B152" t="s">
        <v>105</v>
      </c>
      <c r="C152" s="91"/>
      <c r="D152" s="87"/>
      <c r="E152" s="39" t="s">
        <v>296</v>
      </c>
    </row>
    <row r="153" spans="1:5" ht="13.5" thickBot="1" x14ac:dyDescent="0.25">
      <c r="B153" t="s">
        <v>106</v>
      </c>
      <c r="C153" s="91"/>
      <c r="D153" s="87" t="s">
        <v>289</v>
      </c>
      <c r="E153" s="38" t="s">
        <v>293</v>
      </c>
    </row>
    <row r="154" spans="1:5" ht="13.5" thickBot="1" x14ac:dyDescent="0.25">
      <c r="B154" s="80" t="s">
        <v>6</v>
      </c>
      <c r="C154" s="92">
        <f>COUNTA(C149)</f>
        <v>1</v>
      </c>
      <c r="D154" s="89">
        <f>COUNTA(D150:D153)</f>
        <v>2</v>
      </c>
      <c r="E154" s="37"/>
    </row>
    <row r="155" spans="1:5" x14ac:dyDescent="0.2">
      <c r="B155" s="7" t="s">
        <v>228</v>
      </c>
      <c r="C155" s="90"/>
      <c r="D155" s="85"/>
      <c r="E155" s="39" t="s">
        <v>296</v>
      </c>
    </row>
    <row r="156" spans="1:5" ht="13.5" thickBot="1" x14ac:dyDescent="0.25">
      <c r="B156" s="16" t="s">
        <v>273</v>
      </c>
      <c r="C156" s="90"/>
      <c r="D156" s="90"/>
      <c r="E156" s="39" t="s">
        <v>296</v>
      </c>
    </row>
    <row r="157" spans="1:5" ht="13.5" thickBot="1" x14ac:dyDescent="0.25">
      <c r="B157" s="80" t="s">
        <v>6</v>
      </c>
      <c r="C157" s="92">
        <f>COUNTA(C155)</f>
        <v>0</v>
      </c>
      <c r="D157" s="89">
        <f>COUNTA(D156)</f>
        <v>0</v>
      </c>
      <c r="E157" s="55"/>
    </row>
    <row r="158" spans="1:5" x14ac:dyDescent="0.2">
      <c r="A158" s="7" t="s">
        <v>93</v>
      </c>
      <c r="B158" s="15" t="s">
        <v>108</v>
      </c>
      <c r="C158" s="90"/>
      <c r="D158" s="85"/>
      <c r="E158" s="37"/>
    </row>
    <row r="159" spans="1:5" x14ac:dyDescent="0.2">
      <c r="B159" s="35" t="s">
        <v>109</v>
      </c>
      <c r="C159" s="90" t="s">
        <v>289</v>
      </c>
      <c r="D159" s="87"/>
      <c r="E159" s="39" t="s">
        <v>356</v>
      </c>
    </row>
    <row r="160" spans="1:5" x14ac:dyDescent="0.2">
      <c r="B160" s="35" t="s">
        <v>110</v>
      </c>
      <c r="C160" s="90"/>
      <c r="D160" s="87"/>
      <c r="E160" s="39" t="s">
        <v>296</v>
      </c>
    </row>
    <row r="161" spans="1:5" ht="13.5" thickBot="1" x14ac:dyDescent="0.25">
      <c r="B161" s="19" t="s">
        <v>111</v>
      </c>
      <c r="C161" s="90" t="s">
        <v>326</v>
      </c>
      <c r="D161" s="87"/>
      <c r="E161" s="51" t="s">
        <v>326</v>
      </c>
    </row>
    <row r="162" spans="1:5" ht="13.5" thickBot="1" x14ac:dyDescent="0.25">
      <c r="B162" s="80" t="s">
        <v>6</v>
      </c>
      <c r="C162" s="92">
        <f>COUNTA(C158:C161)</f>
        <v>2</v>
      </c>
      <c r="D162" s="92">
        <f>COUNTA(D158:D161)</f>
        <v>0</v>
      </c>
      <c r="E162" s="37"/>
    </row>
    <row r="163" spans="1:5" ht="13.5" thickBot="1" x14ac:dyDescent="0.25">
      <c r="B163" s="96" t="s">
        <v>112</v>
      </c>
      <c r="C163" s="122"/>
      <c r="D163" s="123"/>
      <c r="E163" s="37"/>
    </row>
    <row r="164" spans="1:5" x14ac:dyDescent="0.2">
      <c r="A164" s="7" t="s">
        <v>101</v>
      </c>
      <c r="B164" s="7" t="s">
        <v>114</v>
      </c>
      <c r="C164" s="122" t="s">
        <v>289</v>
      </c>
      <c r="D164" s="123"/>
      <c r="E164" s="39" t="s">
        <v>295</v>
      </c>
    </row>
    <row r="165" spans="1:5" x14ac:dyDescent="0.2">
      <c r="B165" t="s">
        <v>115</v>
      </c>
      <c r="C165" s="124"/>
      <c r="D165" s="125" t="s">
        <v>289</v>
      </c>
      <c r="E165" s="39" t="s">
        <v>295</v>
      </c>
    </row>
    <row r="166" spans="1:5" x14ac:dyDescent="0.2">
      <c r="B166" s="19" t="s">
        <v>116</v>
      </c>
      <c r="C166" s="124"/>
      <c r="D166" s="125" t="s">
        <v>289</v>
      </c>
      <c r="E166" s="39" t="s">
        <v>295</v>
      </c>
    </row>
    <row r="167" spans="1:5" x14ac:dyDescent="0.2">
      <c r="B167" t="s">
        <v>117</v>
      </c>
      <c r="C167" s="124"/>
      <c r="D167" s="125" t="s">
        <v>289</v>
      </c>
      <c r="E167" s="39" t="s">
        <v>295</v>
      </c>
    </row>
    <row r="168" spans="1:5" ht="13.5" thickBot="1" x14ac:dyDescent="0.25">
      <c r="B168" t="s">
        <v>118</v>
      </c>
      <c r="C168" s="124"/>
      <c r="D168" s="125" t="s">
        <v>289</v>
      </c>
      <c r="E168" s="39" t="s">
        <v>295</v>
      </c>
    </row>
    <row r="169" spans="1:5" ht="13.5" thickBot="1" x14ac:dyDescent="0.25">
      <c r="B169" s="97" t="s">
        <v>6</v>
      </c>
      <c r="C169" s="96">
        <f>COUNTA(C164)</f>
        <v>1</v>
      </c>
      <c r="D169" s="126">
        <f>COUNTA(D165:D168)</f>
        <v>4</v>
      </c>
      <c r="E169" s="37"/>
    </row>
    <row r="170" spans="1:5" x14ac:dyDescent="0.2">
      <c r="A170" s="7" t="s">
        <v>202</v>
      </c>
      <c r="B170" s="7" t="s">
        <v>120</v>
      </c>
      <c r="C170" s="122"/>
      <c r="D170" s="123"/>
      <c r="E170" s="39" t="s">
        <v>296</v>
      </c>
    </row>
    <row r="171" spans="1:5" x14ac:dyDescent="0.2">
      <c r="B171" t="s">
        <v>121</v>
      </c>
      <c r="C171" s="124"/>
      <c r="D171" s="125"/>
      <c r="E171" s="39" t="s">
        <v>296</v>
      </c>
    </row>
    <row r="172" spans="1:5" x14ac:dyDescent="0.2">
      <c r="B172" t="s">
        <v>122</v>
      </c>
      <c r="C172" s="124"/>
      <c r="D172" s="125"/>
      <c r="E172" s="39" t="s">
        <v>296</v>
      </c>
    </row>
    <row r="173" spans="1:5" x14ac:dyDescent="0.2">
      <c r="B173" t="s">
        <v>123</v>
      </c>
      <c r="C173" s="124"/>
      <c r="D173" s="125"/>
      <c r="E173" s="39" t="s">
        <v>296</v>
      </c>
    </row>
    <row r="174" spans="1:5" x14ac:dyDescent="0.2">
      <c r="B174" t="s">
        <v>124</v>
      </c>
      <c r="C174" s="124"/>
      <c r="D174" s="125"/>
      <c r="E174" s="39" t="s">
        <v>296</v>
      </c>
    </row>
    <row r="175" spans="1:5" x14ac:dyDescent="0.2">
      <c r="B175" t="s">
        <v>125</v>
      </c>
      <c r="C175" s="124"/>
      <c r="D175" s="125" t="s">
        <v>289</v>
      </c>
      <c r="E175" s="39" t="s">
        <v>298</v>
      </c>
    </row>
    <row r="176" spans="1:5" ht="13.5" thickBot="1" x14ac:dyDescent="0.25">
      <c r="B176" t="s">
        <v>126</v>
      </c>
      <c r="C176" s="124"/>
      <c r="D176" s="125" t="s">
        <v>289</v>
      </c>
      <c r="E176" s="39" t="s">
        <v>300</v>
      </c>
    </row>
    <row r="177" spans="1:5" ht="13.5" thickBot="1" x14ac:dyDescent="0.25">
      <c r="B177" s="97" t="s">
        <v>6</v>
      </c>
      <c r="C177" s="96">
        <f>COUNTA(C170)</f>
        <v>0</v>
      </c>
      <c r="D177" s="126">
        <f>COUNTA(D171:D176)</f>
        <v>2</v>
      </c>
      <c r="E177" s="37"/>
    </row>
    <row r="178" spans="1:5" x14ac:dyDescent="0.2">
      <c r="A178" s="7" t="s">
        <v>107</v>
      </c>
      <c r="B178" s="7" t="s">
        <v>128</v>
      </c>
      <c r="C178" s="122" t="s">
        <v>289</v>
      </c>
      <c r="D178" s="123"/>
      <c r="E178" s="39" t="s">
        <v>306</v>
      </c>
    </row>
    <row r="179" spans="1:5" x14ac:dyDescent="0.2">
      <c r="B179" t="s">
        <v>129</v>
      </c>
      <c r="C179" s="124"/>
      <c r="D179" s="125" t="s">
        <v>289</v>
      </c>
      <c r="E179" s="39" t="s">
        <v>307</v>
      </c>
    </row>
    <row r="180" spans="1:5" ht="14.45" customHeight="1" x14ac:dyDescent="0.2">
      <c r="B180" s="16" t="s">
        <v>283</v>
      </c>
      <c r="C180" s="124"/>
      <c r="D180" s="125" t="s">
        <v>289</v>
      </c>
      <c r="E180" s="39" t="s">
        <v>309</v>
      </c>
    </row>
    <row r="181" spans="1:5" ht="13.5" thickBot="1" x14ac:dyDescent="0.25">
      <c r="B181" t="s">
        <v>130</v>
      </c>
      <c r="C181" s="124"/>
      <c r="D181" s="125" t="s">
        <v>289</v>
      </c>
      <c r="E181" s="39" t="s">
        <v>308</v>
      </c>
    </row>
    <row r="182" spans="1:5" ht="13.5" thickBot="1" x14ac:dyDescent="0.25">
      <c r="B182" s="97" t="s">
        <v>6</v>
      </c>
      <c r="C182" s="96">
        <f>COUNTA(C178)</f>
        <v>1</v>
      </c>
      <c r="D182" s="126">
        <f>COUNTA(D179:D181)</f>
        <v>3</v>
      </c>
      <c r="E182" s="37"/>
    </row>
    <row r="183" spans="1:5" x14ac:dyDescent="0.2">
      <c r="A183" s="7" t="s">
        <v>113</v>
      </c>
      <c r="B183" s="53" t="s">
        <v>132</v>
      </c>
      <c r="C183" s="122" t="s">
        <v>289</v>
      </c>
      <c r="D183" s="123"/>
      <c r="E183" s="37" t="s">
        <v>292</v>
      </c>
    </row>
    <row r="184" spans="1:5" x14ac:dyDescent="0.2">
      <c r="B184" t="s">
        <v>133</v>
      </c>
      <c r="C184" s="124"/>
      <c r="D184" s="125" t="s">
        <v>289</v>
      </c>
      <c r="E184" s="55" t="s">
        <v>292</v>
      </c>
    </row>
    <row r="185" spans="1:5" ht="15" customHeight="1" x14ac:dyDescent="0.2">
      <c r="B185" s="63" t="s">
        <v>252</v>
      </c>
      <c r="C185" s="124"/>
      <c r="D185" s="125" t="s">
        <v>289</v>
      </c>
      <c r="E185" s="39" t="s">
        <v>329</v>
      </c>
    </row>
    <row r="186" spans="1:5" ht="14.45" customHeight="1" x14ac:dyDescent="0.2">
      <c r="B186" s="63" t="s">
        <v>217</v>
      </c>
      <c r="C186" s="124"/>
      <c r="D186" s="125"/>
      <c r="E186" s="39" t="s">
        <v>296</v>
      </c>
    </row>
    <row r="187" spans="1:5" ht="13.9" customHeight="1" x14ac:dyDescent="0.2">
      <c r="B187" t="s">
        <v>253</v>
      </c>
      <c r="C187" s="124"/>
      <c r="D187" s="125"/>
      <c r="E187" s="137" t="s">
        <v>296</v>
      </c>
    </row>
    <row r="188" spans="1:5" s="43" customFormat="1" ht="14.45" customHeight="1" x14ac:dyDescent="0.2">
      <c r="B188" s="64" t="s">
        <v>254</v>
      </c>
      <c r="C188" s="127"/>
      <c r="D188" s="128"/>
      <c r="E188" s="39" t="s">
        <v>296</v>
      </c>
    </row>
    <row r="189" spans="1:5" x14ac:dyDescent="0.2">
      <c r="B189" t="s">
        <v>134</v>
      </c>
      <c r="C189" s="124"/>
      <c r="D189" s="125" t="s">
        <v>289</v>
      </c>
      <c r="E189" s="39" t="s">
        <v>327</v>
      </c>
    </row>
    <row r="190" spans="1:5" x14ac:dyDescent="0.2">
      <c r="B190" t="s">
        <v>135</v>
      </c>
      <c r="C190" s="124"/>
      <c r="D190" s="125" t="s">
        <v>289</v>
      </c>
      <c r="E190" s="38" t="s">
        <v>293</v>
      </c>
    </row>
    <row r="191" spans="1:5" x14ac:dyDescent="0.2">
      <c r="B191" s="48" t="s">
        <v>274</v>
      </c>
      <c r="C191" s="124"/>
      <c r="D191" s="125" t="s">
        <v>289</v>
      </c>
      <c r="E191" s="39" t="s">
        <v>328</v>
      </c>
    </row>
    <row r="192" spans="1:5" x14ac:dyDescent="0.2">
      <c r="B192" s="48" t="s">
        <v>246</v>
      </c>
      <c r="C192" s="124"/>
      <c r="D192" s="125"/>
      <c r="E192" s="39" t="s">
        <v>296</v>
      </c>
    </row>
    <row r="193" spans="1:5" x14ac:dyDescent="0.2">
      <c r="B193" s="48" t="s">
        <v>247</v>
      </c>
      <c r="C193" s="124"/>
      <c r="D193" s="125" t="s">
        <v>289</v>
      </c>
      <c r="E193" s="39" t="s">
        <v>329</v>
      </c>
    </row>
    <row r="194" spans="1:5" ht="13.5" thickBot="1" x14ac:dyDescent="0.25">
      <c r="B194" s="48" t="s">
        <v>248</v>
      </c>
      <c r="C194" s="124"/>
      <c r="D194" s="125" t="s">
        <v>326</v>
      </c>
      <c r="E194" s="39" t="s">
        <v>326</v>
      </c>
    </row>
    <row r="195" spans="1:5" ht="13.5" thickBot="1" x14ac:dyDescent="0.25">
      <c r="B195" s="97" t="s">
        <v>6</v>
      </c>
      <c r="C195" s="96">
        <f>COUNTA(C183)</f>
        <v>1</v>
      </c>
      <c r="D195" s="126">
        <f>COUNTA(D184:D194)</f>
        <v>7</v>
      </c>
      <c r="E195" s="37"/>
    </row>
    <row r="196" spans="1:5" x14ac:dyDescent="0.2">
      <c r="A196" s="7" t="s">
        <v>119</v>
      </c>
      <c r="B196" s="7" t="s">
        <v>137</v>
      </c>
      <c r="C196" s="122" t="s">
        <v>289</v>
      </c>
      <c r="D196" s="123"/>
      <c r="E196" s="39" t="s">
        <v>306</v>
      </c>
    </row>
    <row r="197" spans="1:5" x14ac:dyDescent="0.2">
      <c r="B197" t="s">
        <v>138</v>
      </c>
      <c r="C197" s="124"/>
      <c r="D197" s="125" t="s">
        <v>289</v>
      </c>
      <c r="E197" s="39" t="s">
        <v>306</v>
      </c>
    </row>
    <row r="198" spans="1:5" x14ac:dyDescent="0.2">
      <c r="B198" s="17" t="s">
        <v>275</v>
      </c>
      <c r="C198" s="124"/>
      <c r="D198" s="125" t="s">
        <v>289</v>
      </c>
      <c r="E198" s="39" t="s">
        <v>306</v>
      </c>
    </row>
    <row r="199" spans="1:5" x14ac:dyDescent="0.2">
      <c r="B199" t="s">
        <v>139</v>
      </c>
      <c r="C199" s="124"/>
      <c r="D199" s="125" t="s">
        <v>289</v>
      </c>
      <c r="E199" s="39" t="s">
        <v>306</v>
      </c>
    </row>
    <row r="200" spans="1:5" ht="13.5" thickBot="1" x14ac:dyDescent="0.25">
      <c r="B200" t="s">
        <v>140</v>
      </c>
      <c r="C200" s="124"/>
      <c r="D200" s="125" t="s">
        <v>289</v>
      </c>
      <c r="E200" s="39" t="s">
        <v>306</v>
      </c>
    </row>
    <row r="201" spans="1:5" ht="13.5" thickBot="1" x14ac:dyDescent="0.25">
      <c r="B201" s="97" t="s">
        <v>6</v>
      </c>
      <c r="C201" s="96">
        <f>COUNTA(C196)</f>
        <v>1</v>
      </c>
      <c r="D201" s="126">
        <f>COUNTA(D197:D200)</f>
        <v>4</v>
      </c>
      <c r="E201" s="37"/>
    </row>
    <row r="202" spans="1:5" x14ac:dyDescent="0.2">
      <c r="A202" s="7" t="s">
        <v>127</v>
      </c>
      <c r="B202" s="7" t="s">
        <v>142</v>
      </c>
      <c r="C202" s="122" t="s">
        <v>289</v>
      </c>
      <c r="D202" s="123"/>
      <c r="E202" s="39" t="s">
        <v>342</v>
      </c>
    </row>
    <row r="203" spans="1:5" x14ac:dyDescent="0.2">
      <c r="A203" s="7" t="s">
        <v>20</v>
      </c>
      <c r="B203" s="7" t="s">
        <v>143</v>
      </c>
      <c r="C203" s="122" t="s">
        <v>289</v>
      </c>
      <c r="D203" s="123"/>
      <c r="E203" s="39" t="s">
        <v>346</v>
      </c>
    </row>
    <row r="204" spans="1:5" x14ac:dyDescent="0.2">
      <c r="B204" t="s">
        <v>144</v>
      </c>
      <c r="C204" s="124"/>
      <c r="D204" s="125" t="s">
        <v>289</v>
      </c>
      <c r="E204" s="39" t="s">
        <v>346</v>
      </c>
    </row>
    <row r="205" spans="1:5" x14ac:dyDescent="0.2">
      <c r="A205" s="7" t="s">
        <v>28</v>
      </c>
      <c r="B205" s="7" t="s">
        <v>145</v>
      </c>
      <c r="C205" s="122" t="s">
        <v>289</v>
      </c>
      <c r="D205" s="123"/>
      <c r="E205" s="39" t="s">
        <v>330</v>
      </c>
    </row>
    <row r="206" spans="1:5" x14ac:dyDescent="0.2">
      <c r="A206" s="7"/>
      <c r="B206" s="16" t="s">
        <v>29</v>
      </c>
      <c r="C206" s="122"/>
      <c r="D206" s="125" t="s">
        <v>289</v>
      </c>
      <c r="E206" s="39" t="s">
        <v>331</v>
      </c>
    </row>
    <row r="207" spans="1:5" ht="13.9" customHeight="1" x14ac:dyDescent="0.2">
      <c r="B207" s="65" t="s">
        <v>200</v>
      </c>
      <c r="C207" s="124"/>
      <c r="D207" s="125" t="s">
        <v>289</v>
      </c>
      <c r="E207" s="51" t="s">
        <v>345</v>
      </c>
    </row>
    <row r="208" spans="1:5" x14ac:dyDescent="0.2">
      <c r="A208" s="7" t="s">
        <v>37</v>
      </c>
      <c r="B208" s="7" t="s">
        <v>276</v>
      </c>
      <c r="C208" s="122" t="s">
        <v>289</v>
      </c>
      <c r="D208" s="123"/>
      <c r="E208" s="39" t="s">
        <v>330</v>
      </c>
    </row>
    <row r="209" spans="1:5" x14ac:dyDescent="0.2">
      <c r="B209" s="16" t="s">
        <v>29</v>
      </c>
      <c r="C209" s="124"/>
      <c r="D209" s="125" t="s">
        <v>289</v>
      </c>
      <c r="E209" s="39" t="s">
        <v>330</v>
      </c>
    </row>
    <row r="210" spans="1:5" x14ac:dyDescent="0.2">
      <c r="B210" s="16" t="s">
        <v>146</v>
      </c>
      <c r="C210" s="124"/>
      <c r="D210" s="125" t="s">
        <v>289</v>
      </c>
      <c r="E210" s="39" t="s">
        <v>330</v>
      </c>
    </row>
    <row r="211" spans="1:5" x14ac:dyDescent="0.2">
      <c r="B211" s="16" t="s">
        <v>147</v>
      </c>
      <c r="C211" s="124"/>
      <c r="D211" s="125" t="s">
        <v>326</v>
      </c>
      <c r="E211" s="39" t="s">
        <v>326</v>
      </c>
    </row>
    <row r="212" spans="1:5" x14ac:dyDescent="0.2">
      <c r="B212" s="16" t="s">
        <v>148</v>
      </c>
      <c r="C212" s="124"/>
      <c r="D212" s="125" t="s">
        <v>289</v>
      </c>
      <c r="E212" s="39" t="s">
        <v>330</v>
      </c>
    </row>
    <row r="213" spans="1:5" x14ac:dyDescent="0.2">
      <c r="B213" s="16" t="s">
        <v>149</v>
      </c>
      <c r="C213" s="124"/>
      <c r="D213" s="125" t="s">
        <v>326</v>
      </c>
      <c r="E213" s="39" t="s">
        <v>326</v>
      </c>
    </row>
    <row r="214" spans="1:5" x14ac:dyDescent="0.2">
      <c r="A214" s="7" t="s">
        <v>150</v>
      </c>
      <c r="B214" s="7" t="s">
        <v>277</v>
      </c>
      <c r="C214" s="122" t="s">
        <v>289</v>
      </c>
      <c r="D214" s="123"/>
      <c r="E214" s="39" t="s">
        <v>333</v>
      </c>
    </row>
    <row r="215" spans="1:5" x14ac:dyDescent="0.2">
      <c r="B215" s="16" t="s">
        <v>29</v>
      </c>
      <c r="C215" s="124"/>
      <c r="D215" s="125" t="s">
        <v>289</v>
      </c>
      <c r="E215" s="39" t="s">
        <v>333</v>
      </c>
    </row>
    <row r="216" spans="1:5" x14ac:dyDescent="0.2">
      <c r="B216" s="66" t="s">
        <v>151</v>
      </c>
      <c r="C216" s="124"/>
      <c r="D216" s="125" t="s">
        <v>326</v>
      </c>
      <c r="E216" s="51" t="s">
        <v>326</v>
      </c>
    </row>
    <row r="217" spans="1:5" x14ac:dyDescent="0.2">
      <c r="B217" s="16" t="s">
        <v>152</v>
      </c>
      <c r="C217" s="124"/>
      <c r="D217" s="125" t="s">
        <v>289</v>
      </c>
      <c r="E217" s="39" t="s">
        <v>333</v>
      </c>
    </row>
    <row r="218" spans="1:5" x14ac:dyDescent="0.2">
      <c r="A218" s="7" t="s">
        <v>38</v>
      </c>
      <c r="B218" s="53" t="s">
        <v>278</v>
      </c>
      <c r="C218" s="122" t="s">
        <v>289</v>
      </c>
      <c r="D218" s="125"/>
      <c r="E218" s="39" t="s">
        <v>341</v>
      </c>
    </row>
    <row r="219" spans="1:5" x14ac:dyDescent="0.2">
      <c r="B219" s="16" t="s">
        <v>29</v>
      </c>
      <c r="C219" s="124"/>
      <c r="D219" s="125" t="s">
        <v>326</v>
      </c>
      <c r="E219" s="39" t="s">
        <v>326</v>
      </c>
    </row>
    <row r="220" spans="1:5" x14ac:dyDescent="0.2">
      <c r="B220" s="16" t="s">
        <v>148</v>
      </c>
      <c r="C220" s="124"/>
      <c r="D220" s="125" t="s">
        <v>289</v>
      </c>
      <c r="E220" s="39" t="s">
        <v>341</v>
      </c>
    </row>
    <row r="221" spans="1:5" ht="15" customHeight="1" x14ac:dyDescent="0.2">
      <c r="A221" s="59" t="s">
        <v>204</v>
      </c>
      <c r="B221" s="58" t="s">
        <v>232</v>
      </c>
      <c r="C221" s="122" t="s">
        <v>289</v>
      </c>
      <c r="D221" s="123"/>
      <c r="E221" s="39" t="s">
        <v>341</v>
      </c>
    </row>
    <row r="222" spans="1:5" x14ac:dyDescent="0.2">
      <c r="B222" s="16" t="s">
        <v>148</v>
      </c>
      <c r="C222" s="124"/>
      <c r="D222" s="125" t="s">
        <v>289</v>
      </c>
      <c r="E222" s="39" t="s">
        <v>341</v>
      </c>
    </row>
    <row r="223" spans="1:5" x14ac:dyDescent="0.2">
      <c r="B223" s="16" t="s">
        <v>230</v>
      </c>
      <c r="C223" s="124"/>
      <c r="D223" s="125"/>
      <c r="E223" s="39" t="s">
        <v>296</v>
      </c>
    </row>
    <row r="224" spans="1:5" x14ac:dyDescent="0.2">
      <c r="B224" s="16" t="s">
        <v>153</v>
      </c>
      <c r="C224" s="124"/>
      <c r="D224" s="125"/>
      <c r="E224" s="39" t="s">
        <v>296</v>
      </c>
    </row>
    <row r="225" spans="1:5" x14ac:dyDescent="0.2">
      <c r="B225" s="34" t="s">
        <v>229</v>
      </c>
      <c r="C225" s="124"/>
      <c r="D225" s="125"/>
      <c r="E225" s="39" t="s">
        <v>296</v>
      </c>
    </row>
    <row r="226" spans="1:5" x14ac:dyDescent="0.2">
      <c r="A226" s="59" t="s">
        <v>156</v>
      </c>
      <c r="B226" s="70" t="s">
        <v>279</v>
      </c>
      <c r="C226" s="122" t="s">
        <v>326</v>
      </c>
      <c r="D226" s="125"/>
      <c r="E226" s="39" t="s">
        <v>326</v>
      </c>
    </row>
    <row r="227" spans="1:5" x14ac:dyDescent="0.2">
      <c r="A227" s="7"/>
      <c r="B227" s="49" t="s">
        <v>233</v>
      </c>
      <c r="C227" s="124"/>
      <c r="D227" s="125" t="s">
        <v>326</v>
      </c>
      <c r="E227" s="51" t="s">
        <v>326</v>
      </c>
    </row>
    <row r="228" spans="1:5" x14ac:dyDescent="0.2">
      <c r="B228" s="34" t="s">
        <v>229</v>
      </c>
      <c r="C228" s="124"/>
      <c r="D228" s="125" t="s">
        <v>326</v>
      </c>
      <c r="E228" s="51" t="s">
        <v>326</v>
      </c>
    </row>
    <row r="229" spans="1:5" x14ac:dyDescent="0.2">
      <c r="A229" s="59" t="s">
        <v>203</v>
      </c>
      <c r="B229" s="67" t="s">
        <v>234</v>
      </c>
      <c r="C229" s="124"/>
      <c r="D229" s="125"/>
      <c r="E229" s="39" t="s">
        <v>296</v>
      </c>
    </row>
    <row r="230" spans="1:5" x14ac:dyDescent="0.2">
      <c r="A230" s="7"/>
      <c r="B230" s="34" t="s">
        <v>29</v>
      </c>
      <c r="C230" s="124"/>
      <c r="D230" s="125"/>
      <c r="E230" s="39" t="s">
        <v>296</v>
      </c>
    </row>
    <row r="231" spans="1:5" x14ac:dyDescent="0.2">
      <c r="B231" s="34" t="s">
        <v>225</v>
      </c>
      <c r="C231" s="124"/>
      <c r="D231" s="125"/>
      <c r="E231" s="39" t="s">
        <v>296</v>
      </c>
    </row>
    <row r="232" spans="1:5" x14ac:dyDescent="0.2">
      <c r="A232" s="7" t="s">
        <v>237</v>
      </c>
      <c r="B232" s="31" t="s">
        <v>209</v>
      </c>
      <c r="C232" s="124"/>
      <c r="D232" s="125"/>
      <c r="E232" s="39" t="s">
        <v>296</v>
      </c>
    </row>
    <row r="233" spans="1:5" x14ac:dyDescent="0.2">
      <c r="A233" s="7"/>
      <c r="B233" s="48" t="s">
        <v>231</v>
      </c>
      <c r="C233" s="124"/>
      <c r="D233" s="125"/>
      <c r="E233" s="39" t="s">
        <v>296</v>
      </c>
    </row>
    <row r="234" spans="1:5" x14ac:dyDescent="0.2">
      <c r="A234" s="7"/>
      <c r="B234" s="16" t="s">
        <v>280</v>
      </c>
      <c r="C234" s="124"/>
      <c r="D234" s="125"/>
      <c r="E234" s="39" t="s">
        <v>296</v>
      </c>
    </row>
    <row r="235" spans="1:5" x14ac:dyDescent="0.2">
      <c r="A235" s="7"/>
      <c r="B235" s="16" t="s">
        <v>229</v>
      </c>
      <c r="C235" s="124"/>
      <c r="D235" s="125"/>
      <c r="E235" s="39" t="s">
        <v>296</v>
      </c>
    </row>
    <row r="236" spans="1:5" x14ac:dyDescent="0.2">
      <c r="A236" s="7" t="s">
        <v>238</v>
      </c>
      <c r="B236" s="7" t="s">
        <v>154</v>
      </c>
      <c r="C236" s="122" t="s">
        <v>289</v>
      </c>
      <c r="D236" s="123"/>
      <c r="E236" s="39" t="s">
        <v>306</v>
      </c>
    </row>
    <row r="237" spans="1:5" x14ac:dyDescent="0.2">
      <c r="B237" s="16" t="s">
        <v>29</v>
      </c>
      <c r="C237" s="124"/>
      <c r="D237" s="125"/>
      <c r="E237" s="39" t="s">
        <v>296</v>
      </c>
    </row>
    <row r="238" spans="1:5" x14ac:dyDescent="0.2">
      <c r="B238" s="16" t="s">
        <v>281</v>
      </c>
      <c r="C238" s="124"/>
      <c r="D238" s="125" t="s">
        <v>289</v>
      </c>
      <c r="E238" s="39" t="s">
        <v>309</v>
      </c>
    </row>
    <row r="239" spans="1:5" x14ac:dyDescent="0.2">
      <c r="B239" s="16" t="s">
        <v>155</v>
      </c>
      <c r="C239" s="124"/>
      <c r="D239" s="125" t="s">
        <v>289</v>
      </c>
      <c r="E239" s="39" t="s">
        <v>308</v>
      </c>
    </row>
    <row r="240" spans="1:5" x14ac:dyDescent="0.2">
      <c r="A240" s="7" t="s">
        <v>259</v>
      </c>
      <c r="B240" s="53" t="s">
        <v>157</v>
      </c>
      <c r="C240" s="122"/>
      <c r="D240" s="123"/>
      <c r="E240" s="39" t="s">
        <v>296</v>
      </c>
    </row>
    <row r="241" spans="1:5" x14ac:dyDescent="0.2">
      <c r="B241" s="16" t="s">
        <v>158</v>
      </c>
      <c r="C241" s="124"/>
      <c r="D241" s="125" t="s">
        <v>289</v>
      </c>
      <c r="E241" s="39" t="s">
        <v>344</v>
      </c>
    </row>
    <row r="242" spans="1:5" x14ac:dyDescent="0.2">
      <c r="B242" s="16" t="s">
        <v>159</v>
      </c>
      <c r="C242" s="124"/>
      <c r="D242" s="125"/>
      <c r="E242" s="39" t="s">
        <v>296</v>
      </c>
    </row>
    <row r="243" spans="1:5" x14ac:dyDescent="0.2">
      <c r="B243" s="16" t="s">
        <v>160</v>
      </c>
      <c r="C243" s="124"/>
      <c r="D243" s="125" t="s">
        <v>289</v>
      </c>
      <c r="E243" s="39" t="s">
        <v>345</v>
      </c>
    </row>
    <row r="244" spans="1:5" x14ac:dyDescent="0.2">
      <c r="B244" s="16" t="s">
        <v>161</v>
      </c>
      <c r="C244" s="124"/>
      <c r="D244" s="125" t="s">
        <v>289</v>
      </c>
      <c r="E244" s="39" t="s">
        <v>345</v>
      </c>
    </row>
    <row r="245" spans="1:5" ht="13.5" thickBot="1" x14ac:dyDescent="0.25">
      <c r="B245" s="68" t="s">
        <v>249</v>
      </c>
      <c r="C245" s="124"/>
      <c r="D245" s="125"/>
      <c r="E245" s="39" t="s">
        <v>296</v>
      </c>
    </row>
    <row r="246" spans="1:5" ht="13.5" thickBot="1" x14ac:dyDescent="0.25">
      <c r="B246" s="97" t="s">
        <v>6</v>
      </c>
      <c r="C246" s="96">
        <f>COUNTA(C202:C244)</f>
        <v>9</v>
      </c>
      <c r="D246" s="96">
        <f>COUNTA(D202:D245)</f>
        <v>21</v>
      </c>
      <c r="E246" s="37"/>
    </row>
    <row r="247" spans="1:5" x14ac:dyDescent="0.2">
      <c r="A247" s="7" t="s">
        <v>131</v>
      </c>
      <c r="B247" s="7" t="s">
        <v>163</v>
      </c>
      <c r="C247" s="122" t="s">
        <v>289</v>
      </c>
      <c r="D247" s="123"/>
      <c r="E247" s="39" t="s">
        <v>318</v>
      </c>
    </row>
    <row r="248" spans="1:5" ht="13.5" thickBot="1" x14ac:dyDescent="0.25">
      <c r="B248" s="16" t="s">
        <v>164</v>
      </c>
      <c r="C248" s="124"/>
      <c r="D248" s="125" t="s">
        <v>289</v>
      </c>
      <c r="E248" s="39" t="s">
        <v>318</v>
      </c>
    </row>
    <row r="249" spans="1:5" ht="13.5" thickBot="1" x14ac:dyDescent="0.25">
      <c r="B249" s="97" t="s">
        <v>6</v>
      </c>
      <c r="C249" s="96">
        <f>COUNTA(C247:C248)</f>
        <v>1</v>
      </c>
      <c r="D249" s="96">
        <f>COUNTA(D247:D248)</f>
        <v>1</v>
      </c>
      <c r="E249" s="37"/>
    </row>
    <row r="250" spans="1:5" x14ac:dyDescent="0.2">
      <c r="A250" s="59" t="s">
        <v>136</v>
      </c>
      <c r="B250" s="69" t="s">
        <v>235</v>
      </c>
      <c r="C250" s="122" t="s">
        <v>289</v>
      </c>
      <c r="D250" s="122"/>
      <c r="E250" s="39" t="s">
        <v>324</v>
      </c>
    </row>
    <row r="251" spans="1:5" x14ac:dyDescent="0.2">
      <c r="A251" s="59"/>
      <c r="B251" s="50" t="s">
        <v>236</v>
      </c>
      <c r="C251" s="122"/>
      <c r="D251" s="122" t="s">
        <v>289</v>
      </c>
      <c r="E251" s="39" t="s">
        <v>325</v>
      </c>
    </row>
    <row r="252" spans="1:5" ht="13.5" thickBot="1" x14ac:dyDescent="0.25">
      <c r="B252" s="50" t="s">
        <v>282</v>
      </c>
      <c r="C252" s="124"/>
      <c r="D252" s="124"/>
      <c r="E252" s="39" t="s">
        <v>296</v>
      </c>
    </row>
    <row r="253" spans="1:5" ht="13.5" thickBot="1" x14ac:dyDescent="0.25">
      <c r="B253" s="98" t="s">
        <v>6</v>
      </c>
      <c r="C253" s="96">
        <f>COUNTA(C250)</f>
        <v>1</v>
      </c>
      <c r="D253" s="96">
        <f>COUNTA(D250:D252)</f>
        <v>1</v>
      </c>
      <c r="E253" s="37"/>
    </row>
    <row r="254" spans="1:5" x14ac:dyDescent="0.2">
      <c r="A254" s="7" t="s">
        <v>141</v>
      </c>
      <c r="B254" s="7" t="s">
        <v>166</v>
      </c>
      <c r="C254" s="122"/>
      <c r="D254" s="123"/>
      <c r="E254" s="39" t="s">
        <v>317</v>
      </c>
    </row>
    <row r="255" spans="1:5" x14ac:dyDescent="0.2">
      <c r="B255" s="16" t="s">
        <v>167</v>
      </c>
      <c r="C255" s="124"/>
      <c r="D255" s="125" t="s">
        <v>289</v>
      </c>
      <c r="E255" s="39" t="s">
        <v>315</v>
      </c>
    </row>
    <row r="256" spans="1:5" ht="13.5" thickBot="1" x14ac:dyDescent="0.25">
      <c r="B256" s="16" t="s">
        <v>168</v>
      </c>
      <c r="C256" s="124"/>
      <c r="D256" s="125" t="s">
        <v>289</v>
      </c>
      <c r="E256" s="39" t="s">
        <v>316</v>
      </c>
    </row>
    <row r="257" spans="1:5" ht="13.5" thickBot="1" x14ac:dyDescent="0.25">
      <c r="B257" s="97" t="s">
        <v>6</v>
      </c>
      <c r="C257" s="96">
        <f>COUNTA(C254)</f>
        <v>0</v>
      </c>
      <c r="D257" s="126">
        <f>COUNTA(D255,D256)</f>
        <v>2</v>
      </c>
      <c r="E257" s="41"/>
    </row>
    <row r="258" spans="1:5" x14ac:dyDescent="0.2">
      <c r="A258" s="7" t="s">
        <v>162</v>
      </c>
      <c r="B258" s="7" t="s">
        <v>170</v>
      </c>
      <c r="C258" s="122" t="s">
        <v>289</v>
      </c>
      <c r="D258" s="123"/>
      <c r="E258" s="39" t="s">
        <v>315</v>
      </c>
    </row>
    <row r="259" spans="1:5" x14ac:dyDescent="0.2">
      <c r="B259" s="16" t="s">
        <v>171</v>
      </c>
      <c r="C259" s="124"/>
      <c r="D259" s="125" t="s">
        <v>289</v>
      </c>
      <c r="E259" s="39" t="s">
        <v>315</v>
      </c>
    </row>
    <row r="260" spans="1:5" ht="13.5" thickBot="1" x14ac:dyDescent="0.25">
      <c r="B260" s="16" t="s">
        <v>172</v>
      </c>
      <c r="C260" s="124"/>
      <c r="D260" s="125" t="s">
        <v>289</v>
      </c>
      <c r="E260" s="39" t="s">
        <v>315</v>
      </c>
    </row>
    <row r="261" spans="1:5" ht="13.5" thickBot="1" x14ac:dyDescent="0.25">
      <c r="B261" s="97" t="s">
        <v>6</v>
      </c>
      <c r="C261" s="96">
        <f>COUNTA(C258)</f>
        <v>1</v>
      </c>
      <c r="D261" s="126">
        <f>COUNTA(D259:D260)</f>
        <v>2</v>
      </c>
      <c r="E261" s="41"/>
    </row>
    <row r="262" spans="1:5" x14ac:dyDescent="0.2">
      <c r="A262" s="7" t="s">
        <v>165</v>
      </c>
      <c r="B262" s="7" t="s">
        <v>174</v>
      </c>
      <c r="C262" s="122" t="s">
        <v>289</v>
      </c>
      <c r="D262" s="123"/>
      <c r="E262" s="39" t="s">
        <v>315</v>
      </c>
    </row>
    <row r="263" spans="1:5" x14ac:dyDescent="0.2">
      <c r="B263" s="16" t="s">
        <v>175</v>
      </c>
      <c r="C263" s="124"/>
      <c r="D263" s="125" t="s">
        <v>289</v>
      </c>
      <c r="E263" s="39" t="s">
        <v>316</v>
      </c>
    </row>
    <row r="264" spans="1:5" x14ac:dyDescent="0.2">
      <c r="B264" s="16" t="s">
        <v>176</v>
      </c>
      <c r="C264" s="124"/>
      <c r="D264" s="125" t="s">
        <v>289</v>
      </c>
      <c r="E264" s="39" t="s">
        <v>315</v>
      </c>
    </row>
    <row r="265" spans="1:5" ht="13.5" thickBot="1" x14ac:dyDescent="0.25">
      <c r="B265" s="16" t="s">
        <v>177</v>
      </c>
      <c r="C265" s="124"/>
      <c r="D265" s="125" t="s">
        <v>289</v>
      </c>
      <c r="E265" s="39" t="s">
        <v>315</v>
      </c>
    </row>
    <row r="266" spans="1:5" ht="13.5" thickBot="1" x14ac:dyDescent="0.25">
      <c r="B266" s="97" t="s">
        <v>6</v>
      </c>
      <c r="C266" s="96">
        <f>COUNTA(C262)</f>
        <v>1</v>
      </c>
      <c r="D266" s="126">
        <f>COUNTA(D263:D265)</f>
        <v>3</v>
      </c>
      <c r="E266" s="37"/>
    </row>
    <row r="267" spans="1:5" x14ac:dyDescent="0.2">
      <c r="A267" s="7" t="s">
        <v>169</v>
      </c>
      <c r="B267" s="7" t="s">
        <v>178</v>
      </c>
      <c r="C267" s="122" t="s">
        <v>289</v>
      </c>
      <c r="D267" s="123"/>
      <c r="E267" s="39" t="s">
        <v>315</v>
      </c>
    </row>
    <row r="268" spans="1:5" x14ac:dyDescent="0.2">
      <c r="B268" s="17" t="s">
        <v>179</v>
      </c>
      <c r="C268" s="124"/>
      <c r="D268" s="125" t="s">
        <v>289</v>
      </c>
      <c r="E268" s="39" t="s">
        <v>315</v>
      </c>
    </row>
    <row r="269" spans="1:5" x14ac:dyDescent="0.2">
      <c r="B269" s="16" t="s">
        <v>180</v>
      </c>
      <c r="C269" s="124"/>
      <c r="D269" s="125"/>
      <c r="E269" s="39" t="s">
        <v>296</v>
      </c>
    </row>
    <row r="270" spans="1:5" ht="13.5" thickBot="1" x14ac:dyDescent="0.25">
      <c r="B270" s="16" t="s">
        <v>181</v>
      </c>
      <c r="C270" s="124"/>
      <c r="D270" s="125"/>
      <c r="E270" s="39" t="s">
        <v>296</v>
      </c>
    </row>
    <row r="271" spans="1:5" ht="13.5" thickBot="1" x14ac:dyDescent="0.25">
      <c r="B271" s="97" t="s">
        <v>6</v>
      </c>
      <c r="C271" s="96">
        <f>COUNTA(C267)</f>
        <v>1</v>
      </c>
      <c r="D271" s="126">
        <f>COUNTA(D268:D270)</f>
        <v>1</v>
      </c>
      <c r="E271" s="37"/>
    </row>
    <row r="272" spans="1:5" x14ac:dyDescent="0.2">
      <c r="A272" s="7" t="s">
        <v>173</v>
      </c>
      <c r="B272" s="7" t="s">
        <v>182</v>
      </c>
      <c r="C272" s="122" t="s">
        <v>289</v>
      </c>
      <c r="D272" s="123"/>
      <c r="E272" s="39" t="s">
        <v>318</v>
      </c>
    </row>
    <row r="273" spans="1:5" x14ac:dyDescent="0.2">
      <c r="B273" s="16" t="s">
        <v>183</v>
      </c>
      <c r="C273" s="124"/>
      <c r="D273" s="125"/>
      <c r="E273" s="39" t="s">
        <v>296</v>
      </c>
    </row>
    <row r="274" spans="1:5" ht="13.5" thickBot="1" x14ac:dyDescent="0.25">
      <c r="B274" s="16" t="s">
        <v>184</v>
      </c>
      <c r="C274" s="124"/>
      <c r="D274" s="125" t="s">
        <v>289</v>
      </c>
      <c r="E274" s="39" t="s">
        <v>322</v>
      </c>
    </row>
    <row r="275" spans="1:5" ht="13.5" thickBot="1" x14ac:dyDescent="0.25">
      <c r="B275" s="97" t="s">
        <v>6</v>
      </c>
      <c r="C275" s="96">
        <f>COUNTA(C272)</f>
        <v>1</v>
      </c>
      <c r="D275" s="126">
        <f>COUNTA(D273:D274)</f>
        <v>1</v>
      </c>
      <c r="E275" s="37"/>
    </row>
    <row r="276" spans="1:5" x14ac:dyDescent="0.2">
      <c r="A276" s="7" t="s">
        <v>260</v>
      </c>
      <c r="B276" s="7" t="s">
        <v>185</v>
      </c>
      <c r="C276" s="122" t="s">
        <v>289</v>
      </c>
      <c r="D276" s="123"/>
      <c r="E276" s="37" t="s">
        <v>293</v>
      </c>
    </row>
    <row r="277" spans="1:5" x14ac:dyDescent="0.2">
      <c r="B277" s="16" t="s">
        <v>186</v>
      </c>
      <c r="C277" s="124"/>
      <c r="D277" s="125" t="s">
        <v>289</v>
      </c>
      <c r="E277" s="55" t="s">
        <v>293</v>
      </c>
    </row>
    <row r="278" spans="1:5" x14ac:dyDescent="0.2">
      <c r="B278" s="16" t="s">
        <v>187</v>
      </c>
      <c r="C278" s="124"/>
      <c r="D278" s="125" t="s">
        <v>289</v>
      </c>
      <c r="E278" s="55" t="s">
        <v>293</v>
      </c>
    </row>
    <row r="279" spans="1:5" ht="13.5" thickBot="1" x14ac:dyDescent="0.25">
      <c r="B279" s="16" t="s">
        <v>188</v>
      </c>
      <c r="C279" s="124"/>
      <c r="D279" s="125" t="s">
        <v>289</v>
      </c>
      <c r="E279" s="55" t="s">
        <v>293</v>
      </c>
    </row>
    <row r="280" spans="1:5" ht="13.5" thickBot="1" x14ac:dyDescent="0.25">
      <c r="A280" s="7"/>
      <c r="B280" s="99" t="s">
        <v>6</v>
      </c>
      <c r="C280" s="96">
        <f>COUNTA(C276)</f>
        <v>1</v>
      </c>
      <c r="D280" s="126">
        <f>COUNTA(D277:D279)</f>
        <v>3</v>
      </c>
      <c r="E280" s="37"/>
    </row>
    <row r="281" spans="1:5" ht="29.25" customHeight="1" thickBot="1" x14ac:dyDescent="0.3">
      <c r="B281" s="106" t="s">
        <v>189</v>
      </c>
      <c r="C281" s="107" t="s">
        <v>190</v>
      </c>
      <c r="D281" s="107" t="s">
        <v>191</v>
      </c>
      <c r="E281" s="133" t="s">
        <v>285</v>
      </c>
    </row>
    <row r="282" spans="1:5" x14ac:dyDescent="0.2">
      <c r="B282" s="108" t="s">
        <v>192</v>
      </c>
      <c r="C282" s="111">
        <f>C283/C284</f>
        <v>0.6785714285714286</v>
      </c>
      <c r="D282" s="114">
        <f>D283/D284</f>
        <v>0.5089285714285714</v>
      </c>
      <c r="E282" s="134" t="s">
        <v>286</v>
      </c>
    </row>
    <row r="283" spans="1:5" x14ac:dyDescent="0.2">
      <c r="B283" s="109" t="s">
        <v>193</v>
      </c>
      <c r="C283" s="112">
        <f>SUM(C10+C14+C23+C26+C72+C81+C88+C95+C101+C119+C124+C129+C137+C148+C154+C157+C162)</f>
        <v>19</v>
      </c>
      <c r="D283" s="115">
        <f>SUM(D10+D14+D23+D26+D72+D81+D88+D95+D101+D119+D124+D129+D137+D148+D154+D162)</f>
        <v>57</v>
      </c>
      <c r="E283" s="37"/>
    </row>
    <row r="284" spans="1:5" ht="13.5" thickBot="1" x14ac:dyDescent="0.25">
      <c r="B284" s="110" t="s">
        <v>194</v>
      </c>
      <c r="C284" s="113">
        <v>28</v>
      </c>
      <c r="D284" s="116">
        <v>112</v>
      </c>
      <c r="E284" s="37"/>
    </row>
    <row r="285" spans="1:5" ht="27" thickBot="1" x14ac:dyDescent="0.3">
      <c r="B285" s="100" t="s">
        <v>195</v>
      </c>
      <c r="C285" s="121" t="s">
        <v>190</v>
      </c>
      <c r="D285" s="120" t="s">
        <v>191</v>
      </c>
      <c r="E285" s="37" t="s">
        <v>196</v>
      </c>
    </row>
    <row r="286" spans="1:5" x14ac:dyDescent="0.2">
      <c r="B286" s="101" t="s">
        <v>192</v>
      </c>
      <c r="C286" s="117">
        <f>C287/C288</f>
        <v>0.8</v>
      </c>
      <c r="D286" s="103">
        <f>D287/D288</f>
        <v>0.71052631578947367</v>
      </c>
      <c r="E286" s="37" t="s">
        <v>197</v>
      </c>
    </row>
    <row r="287" spans="1:5" x14ac:dyDescent="0.2">
      <c r="B287" s="101" t="s">
        <v>198</v>
      </c>
      <c r="C287" s="118">
        <f>SUM(C169+C177+C182+C195+C201+C246+C249+C253+C257+C261+C266+C271+C275+C280)</f>
        <v>20</v>
      </c>
      <c r="D287" s="104">
        <f>SUM(D169+D177+D182+D195+D201+D246+D249+D257+D261+D266+D271+D275+D280)</f>
        <v>54</v>
      </c>
      <c r="E287" s="37" t="s">
        <v>199</v>
      </c>
    </row>
    <row r="288" spans="1:5" ht="13.5" thickBot="1" x14ac:dyDescent="0.25">
      <c r="B288" s="102" t="s">
        <v>194</v>
      </c>
      <c r="C288" s="119">
        <v>25</v>
      </c>
      <c r="D288" s="105">
        <v>76</v>
      </c>
      <c r="E288" s="42"/>
    </row>
  </sheetData>
  <phoneticPr fontId="0" type="noConversion"/>
  <printOptions gridLines="1"/>
  <pageMargins left="0.32" right="0.32" top="0.5" bottom="0.5" header="0.25" footer="0.25"/>
  <pageSetup scale="67" orientation="portrait" r:id="rId1"/>
  <headerFooter alignWithMargins="0">
    <oddHeader>&amp;LLarry Strovesand Automotive Group&amp;CLogan Lavelle Hunt Insurance&amp;R&amp;D</oddHeader>
    <oddFooter>&amp;LA company is solely responsible for updating and maintaining a complete employee handbook in compliance with federal and state law. This review summarizes the status of the current handbook's content.&amp;R&amp;P</oddFooter>
  </headerFooter>
  <rowBreaks count="3" manualBreakCount="3">
    <brk id="81" max="16383" man="1"/>
    <brk id="162" max="16383" man="1"/>
    <brk id="2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Handbook Review</vt:lpstr>
    </vt:vector>
  </TitlesOfParts>
  <Manager> </Manager>
  <Company>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subject> </dc:subject>
  <dc:creator>RSWISE</dc:creator>
  <cp:keywords> </cp:keywords>
  <dc:description> </dc:description>
  <cp:lastModifiedBy>Adam L</cp:lastModifiedBy>
  <cp:lastPrinted>2018-12-20T14:47:10Z</cp:lastPrinted>
  <dcterms:created xsi:type="dcterms:W3CDTF">2010-05-03T17:06:13Z</dcterms:created>
  <dcterms:modified xsi:type="dcterms:W3CDTF">2020-01-07T21:12:25Z</dcterms:modified>
  <cp:category> </cp:category>
</cp:coreProperties>
</file>